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D:\Dropbox\DogRO\fci\"/>
    </mc:Choice>
  </mc:AlternateContent>
  <xr:revisionPtr revIDLastSave="0" documentId="13_ncr:1_{A573471B-1E2F-4A56-BF05-06E4CFB8240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arcour" sheetId="1" r:id="rId1"/>
    <sheet name="Judging sheet" sheetId="4" r:id="rId2"/>
    <sheet name="Rules" sheetId="3" r:id="rId3"/>
    <sheet name="Signs" sheetId="2" r:id="rId4"/>
  </sheets>
  <definedNames>
    <definedName name="_xlnm.Print_Area" localSheetId="0">Parcour!$A$1:$AC$43</definedName>
  </definedNames>
  <calcPr calcId="191029"/>
  <extLst>
    <ext xmlns:x14="http://schemas.microsoft.com/office/spreadsheetml/2009/9/main" uri="{79F54976-1DA5-4618-B147-4CDE4B953A38}">
      <x14:workbookPr defaultImageDpi="330"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X23" i="1"/>
  <c r="X22" i="1"/>
  <c r="X21" i="1"/>
  <c r="X20" i="1"/>
  <c r="X19" i="1"/>
  <c r="X18" i="1"/>
  <c r="X17" i="1"/>
  <c r="X16" i="1"/>
  <c r="X15" i="1"/>
  <c r="X14" i="1"/>
  <c r="X13" i="1"/>
  <c r="X12" i="1"/>
  <c r="I26" i="4"/>
  <c r="I24" i="4"/>
  <c r="I22" i="4"/>
  <c r="I20" i="4"/>
  <c r="I18" i="4"/>
  <c r="I16" i="4"/>
  <c r="I14" i="4"/>
  <c r="I12" i="4"/>
  <c r="I10" i="4"/>
  <c r="I8" i="4"/>
  <c r="C28" i="4"/>
  <c r="C26" i="4"/>
  <c r="C24" i="4"/>
  <c r="C22" i="4"/>
  <c r="C20" i="4"/>
  <c r="C18" i="4"/>
  <c r="C16" i="4"/>
  <c r="C14" i="4"/>
  <c r="C12" i="4"/>
  <c r="C10" i="4"/>
  <c r="I28" i="4"/>
  <c r="C8" i="4"/>
  <c r="W25" i="1"/>
  <c r="W24" i="1"/>
  <c r="W23" i="1"/>
  <c r="W22" i="1"/>
  <c r="W21" i="1"/>
  <c r="W20" i="1"/>
  <c r="W10" i="1"/>
  <c r="W19" i="1"/>
  <c r="W18" i="1"/>
  <c r="W17" i="1"/>
  <c r="W16" i="1"/>
  <c r="W15" i="1"/>
  <c r="W14" i="1"/>
  <c r="W13" i="1"/>
  <c r="W12" i="1"/>
  <c r="W6" i="1"/>
  <c r="W11" i="1"/>
  <c r="W9" i="1"/>
  <c r="W8" i="1"/>
  <c r="W7" i="1"/>
  <c r="AH26" i="1"/>
  <c r="AH25" i="1"/>
  <c r="AH24" i="1"/>
  <c r="AH23" i="1"/>
  <c r="AH22" i="1"/>
  <c r="X25" i="1" s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X11" i="1" s="1"/>
  <c r="AH7" i="1"/>
  <c r="X10" i="1" s="1"/>
  <c r="AH6" i="1"/>
  <c r="X9" i="1" s="1"/>
  <c r="AH5" i="1"/>
  <c r="X8" i="1" s="1"/>
  <c r="AH4" i="1"/>
  <c r="X7" i="1" s="1"/>
  <c r="AH3" i="1"/>
  <c r="X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<sst xmlns="http://schemas.openxmlformats.org/spreadsheetml/2006/main" count="304" uniqueCount="279">
  <si>
    <t>Nr</t>
  </si>
  <si>
    <t>Schild</t>
  </si>
  <si>
    <t xml:space="preserve"> </t>
  </si>
  <si>
    <t>Stat.</t>
  </si>
  <si>
    <t>S</t>
  </si>
  <si>
    <t>Start</t>
  </si>
  <si>
    <t>T.</t>
  </si>
  <si>
    <t>Name of competition</t>
  </si>
  <si>
    <t>Date</t>
  </si>
  <si>
    <t>Judge:</t>
  </si>
  <si>
    <t>Name of judge</t>
  </si>
  <si>
    <t>Numbers:</t>
  </si>
  <si>
    <t xml:space="preserve">       Name</t>
  </si>
  <si>
    <t>Sign</t>
  </si>
  <si>
    <t>Finish</t>
  </si>
  <si>
    <t>F</t>
  </si>
  <si>
    <t>Down (A)</t>
  </si>
  <si>
    <t>Stop, Down (A)</t>
  </si>
  <si>
    <t>Stop, Walk Around (A)</t>
  </si>
  <si>
    <t>Stop, Down, Walk Around (A)</t>
  </si>
  <si>
    <t>About Turn Right (B)</t>
  </si>
  <si>
    <t>About Turn Left (B)</t>
  </si>
  <si>
    <t>Loop Right (B)</t>
  </si>
  <si>
    <t>Loop Left (B)</t>
  </si>
  <si>
    <t>270° Right (B)</t>
  </si>
  <si>
    <t>270° Left (B)</t>
  </si>
  <si>
    <t>360° Right (A)</t>
  </si>
  <si>
    <t>360° Left (A)</t>
  </si>
  <si>
    <t>Turn Around Dog Behind (B)</t>
  </si>
  <si>
    <t>Stop, 90° Right Turn, Stop (B)</t>
  </si>
  <si>
    <t>Stop, 90° Left Turn, Stop (B)</t>
  </si>
  <si>
    <t>Slow Pace (A)</t>
  </si>
  <si>
    <t>Run (A)</t>
  </si>
  <si>
    <t>Normal Pace (A)</t>
  </si>
  <si>
    <t>Spiral Right (B)</t>
  </si>
  <si>
    <t>Spiral Left (B)</t>
  </si>
  <si>
    <t>Single Slalom (B)</t>
  </si>
  <si>
    <t>Double Slalom (B)</t>
  </si>
  <si>
    <t>2 X Turn Around Dog Behind (A)</t>
  </si>
  <si>
    <t>Double 180° Turn, Right Then Left (A)</t>
  </si>
  <si>
    <t>Double 180° Turn, Left Then Right (A)</t>
  </si>
  <si>
    <t>Stop, Down, Sit (A)</t>
  </si>
  <si>
    <t>Stop, Stand (A)</t>
  </si>
  <si>
    <t>Stop, Stand, Sit (A)</t>
  </si>
  <si>
    <t>Stop, Stand, Down (A)</t>
  </si>
  <si>
    <t>Stop, Stand, Walk Around (A)</t>
  </si>
  <si>
    <t>Stop, Call Front Stop, Right To Left, Stop (A)</t>
  </si>
  <si>
    <t>Stop, Call Front Stop, Left To Left, Stop (A)</t>
  </si>
  <si>
    <t>Stop, 1 Step Forward, 90° Right Turn 1 Step, Call, Stop (B)</t>
  </si>
  <si>
    <t>Stop, 1 Step Forward, 90° Left Turn 1 Step, Call, Stop (B)</t>
  </si>
  <si>
    <t>Stop, 180° Right Turn, Forward (B)</t>
  </si>
  <si>
    <t>Stop, 180° Left Turn, Forward (B)</t>
  </si>
  <si>
    <t>Stop, 180° Right Turn, Stop (B)</t>
  </si>
  <si>
    <t>Stop, 180° Left Turn, Stop (B)</t>
  </si>
  <si>
    <t>Stop, 90° Right Turn 1 Step, Stop (B)</t>
  </si>
  <si>
    <t>Stop, 90° Left Turn 1 Step, Stop (B)</t>
  </si>
  <si>
    <t>Stop, 1 Step Stand, 2 Steps Stop, 3 Steps Down (A)</t>
  </si>
  <si>
    <t>Spin (A)</t>
  </si>
  <si>
    <t>Distractions (B)</t>
  </si>
  <si>
    <t>Send Over Jump (D)</t>
  </si>
  <si>
    <t>Side Step Right (B)</t>
  </si>
  <si>
    <t>Side Step Left (B)</t>
  </si>
  <si>
    <t>Stop, Side Step Right, Stop (B)</t>
  </si>
  <si>
    <t>Stop, Side Step Left, Stop (B)</t>
  </si>
  <si>
    <t>Stop, 1 Step Back Stop, 2 Steps Back Stop (A)</t>
  </si>
  <si>
    <t>Call Front Stop, 1 St Back Stand, 2 St Back Stop, 3 St Back Down (A)</t>
  </si>
  <si>
    <t>Stand, 180° Right Turn, Stand (B)</t>
  </si>
  <si>
    <t>Stand, 180° Left Turn, Stand (B)</t>
  </si>
  <si>
    <t>Stand, Circle Around Handler, Stand (A)</t>
  </si>
  <si>
    <t>Turn Toward (B)</t>
  </si>
  <si>
    <t>Side Shift Behind (A)</t>
  </si>
  <si>
    <t>Side Shift Between Legs (A)</t>
  </si>
  <si>
    <t>Both About Turn Right (B)</t>
  </si>
  <si>
    <t>Both About Turn Left (B)</t>
  </si>
  <si>
    <t>Stop, Side Shift Behind, Stop (A)</t>
  </si>
  <si>
    <t>Stop, Side Shift In Front, Stop (A)</t>
  </si>
  <si>
    <t>Moving Stand, Walk Around (A)</t>
  </si>
  <si>
    <t>Moving Down, Walk Around (A)</t>
  </si>
  <si>
    <t>Stop, Stand, Walk Forward (A)</t>
  </si>
  <si>
    <t>Send Over Two Jumps (D)</t>
  </si>
  <si>
    <t>Turn Around, Recall (B)</t>
  </si>
  <si>
    <t>Turn Around, Recall Front Stop, Right To Left, Stop (B)</t>
  </si>
  <si>
    <t>Turn Around, Recall Front Stop, Left To Left, Stop (B)</t>
  </si>
  <si>
    <t>2 Side Steps Right (B)</t>
  </si>
  <si>
    <t>2 Side Steps Left (B)</t>
  </si>
  <si>
    <t>Stop, 2 Side Steps Right, Stop (B)</t>
  </si>
  <si>
    <t>Stop, 2 Side Steps Left, Stop (B)</t>
  </si>
  <si>
    <t>Turn Apart (B)</t>
  </si>
  <si>
    <t>Side Shift In Front (A)</t>
  </si>
  <si>
    <t>Circle Around Handler (A)</t>
  </si>
  <si>
    <t>Moving Sit, Walk Forward (A)</t>
  </si>
  <si>
    <t>Moving Down, Walk Forward (A)</t>
  </si>
  <si>
    <t>Stop, Send Away, Stand, Walk Forward, Recall (A)</t>
  </si>
  <si>
    <t>Call Front Stand, Back Away, Stand, Walk Forward, Recall (A)</t>
  </si>
  <si>
    <t>3 Steps Backwards (A)</t>
  </si>
  <si>
    <t>Call Front Stop, Side Step Left Stop, Side Step Right Stop (A)</t>
  </si>
  <si>
    <t>90° Left Turn Around Cone (A)</t>
  </si>
  <si>
    <t>90° Right Turn Around Cone (A)</t>
  </si>
  <si>
    <t>Moving Sit, Walk Around (A)</t>
  </si>
  <si>
    <t>Stop, Recall Over Jump (A)</t>
  </si>
  <si>
    <t>Turn Around, Recall Over Jump With Directions (B)</t>
  </si>
  <si>
    <t>Turn Around, Back Away, Sit, Down, Recall (B)</t>
  </si>
  <si>
    <t>Stop, 90° Right Stand, 90° Right Stop, 90° Right Down (B)</t>
  </si>
  <si>
    <t>Stop, 90° Left Stand, 90° Left Stop, 90° Left Down (B)</t>
  </si>
  <si>
    <t>Stop, 1 St Back Stand, 2 St Back Stop, 3 St Back Down (A)</t>
  </si>
  <si>
    <t>The course layout will be posted on the wall of the competition ground at least one hour before the start of the concerning class/round.</t>
  </si>
  <si>
    <t>When designing a course layout judges should focus on a good mix of:</t>
  </si>
  <si>
    <t>• fluent, stopping, position, figure, distance, sending, jumping and recall exercises</t>
  </si>
  <si>
    <t>• left handled and right handled parts</t>
  </si>
  <si>
    <t xml:space="preserve"> The following general regulations, when planning the course layout, should be followed:</t>
  </si>
  <si>
    <t>• The length of the course is 18-20 exercises in addition to the start and the finish sign.</t>
  </si>
  <si>
    <t xml:space="preserve">   A single sign can be used maximum two times per course.</t>
  </si>
  <si>
    <t>• The course must contain at least 7 of the 4 point signs and at least 5 of the 3 point</t>
  </si>
  <si>
    <t xml:space="preserve">   signs.</t>
  </si>
  <si>
    <t>• It has to be indicated in the course layout whether the dog should be on the left</t>
  </si>
  <si>
    <t xml:space="preserve">   or the right side at the start.</t>
  </si>
  <si>
    <t>• All exercises (except 417 and 418) can be performed with the dog on the left or</t>
  </si>
  <si>
    <t xml:space="preserve">   the right side of the handler.</t>
  </si>
  <si>
    <t>• The distance between exercises is approximately 3-5 m, depending on the course and</t>
  </si>
  <si>
    <t xml:space="preserve">   the concerning sign. The exercises must be naturally placed in relation to the direction</t>
  </si>
  <si>
    <t xml:space="preserve">   of the team, and always after the proceeding exercise. It has to be noted that some</t>
  </si>
  <si>
    <t xml:space="preserve">   signs need more space (see also § 5).</t>
  </si>
  <si>
    <t>• All measurements and angles are approximated.</t>
  </si>
  <si>
    <t>• With jump exercises, the sign is placed 2 m before the jump, and there is a 2 m landing</t>
  </si>
  <si>
    <t xml:space="preserve">   area after the exercise. With exercise 320 (send over two jumps), the distance between</t>
  </si>
  <si>
    <t xml:space="preserve">   jumps are 4 m (2 m + 2 m). There can be 2 jumps in total in a course, but these can be</t>
  </si>
  <si>
    <t xml:space="preserve">   reused in multiple exercises. All jumps must be placed on the handling side.</t>
  </si>
  <si>
    <t>• In cone exercises the height of the cone has to suit their purpose (see § 3.4.3.).</t>
  </si>
  <si>
    <t>• In figure exercises (119, 120, 121, 122, 221) the sign can be placed 1.5 to 2 m away</t>
  </si>
  <si>
    <t xml:space="preserve">   from the first cone or attached to the first cone.</t>
  </si>
  <si>
    <t>• After exercises which contain a recall as part of the exercise, the recall is done next to a</t>
  </si>
  <si>
    <t xml:space="preserve">   cone which is placed approximately 5 m after the sign and 1 m away from the walking</t>
  </si>
  <si>
    <t xml:space="preserve">   line (on the opposite side where the dog is handled). The height of the recall cone is</t>
  </si>
  <si>
    <t xml:space="preserve">   about 15 cm (see § 3.4.3.). In alternative to the recall cone one of the special recall</t>
  </si>
  <si>
    <t xml:space="preserve">   signs 321, 322, 323, 421, 422 are possible.</t>
  </si>
  <si>
    <t>• When planning and building the course, the judge must make sure that the course can</t>
  </si>
  <si>
    <t xml:space="preserve">   be performed by dogs of all sizes without the risk of getting unreasonable close to sign</t>
  </si>
  <si>
    <t xml:space="preserve">   holders of other exercises and other obstacles.  </t>
  </si>
  <si>
    <t>• If problems occur, while building up the planned course, like having to less space or</t>
  </si>
  <si>
    <t xml:space="preserve">   having noticed dangerous places, the judge has the right to arrange small changes in</t>
  </si>
  <si>
    <t xml:space="preserve">   his/her original plan. However, he/she has to inform the handlers at the beginning of</t>
  </si>
  <si>
    <t xml:space="preserve">   the course orientation about these changes.   </t>
  </si>
  <si>
    <t>Course Layout Rules</t>
  </si>
  <si>
    <t>The judge has the right to create the course layout of the competition/day/round.</t>
  </si>
  <si>
    <t xml:space="preserve">If two or more judges are judging one class/round together, one of them will determine the  </t>
  </si>
  <si>
    <t>course layout (or every of the judges creates himself a course layout and one will be chosen for example by drawing).</t>
  </si>
  <si>
    <t>If two or more judges are judging together, they should send their course layouts at least one week before</t>
  </si>
  <si>
    <t>the start of the competition to the other judges, to give every judge the opportunity to prepare himself/herself for the courses.</t>
  </si>
  <si>
    <t>https://i.ibb.co/Gn9723s/101.png</t>
  </si>
  <si>
    <t>https://i.ibb.co/q9RWW89/102.png</t>
  </si>
  <si>
    <t>https://i.ibb.co/KWVK2cj/103.png</t>
  </si>
  <si>
    <t>https://i.ibb.co/xLMf47N/104.png</t>
  </si>
  <si>
    <t>https://i.ibb.co/RbWjtT4/105.png</t>
  </si>
  <si>
    <t>1.</t>
  </si>
  <si>
    <t>3.</t>
  </si>
  <si>
    <t>20.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</si>
  <si>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</si>
  <si>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</si>
  <si>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</si>
  <si>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</si>
  <si>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</si>
  <si>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</si>
  <si>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</si>
  <si>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</si>
  <si>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</si>
  <si>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</si>
  <si>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</si>
  <si>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</si>
  <si>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</si>
  <si>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</si>
  <si>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</si>
  <si>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</si>
  <si>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Total</t>
  </si>
  <si>
    <t>FCI Rally Obedience Judging Sheet</t>
  </si>
  <si>
    <t>Nr.:</t>
  </si>
  <si>
    <t>Handler:</t>
  </si>
  <si>
    <t>Dog:</t>
  </si>
  <si>
    <t>Microchip:</t>
  </si>
  <si>
    <t>Breed:</t>
  </si>
  <si>
    <t>M/F</t>
  </si>
  <si>
    <t>DOB:</t>
  </si>
  <si>
    <t>Event:</t>
  </si>
  <si>
    <t>Date:</t>
  </si>
  <si>
    <t>Jump:</t>
  </si>
  <si>
    <t>Overall impression:</t>
  </si>
  <si>
    <t>Total:</t>
  </si>
  <si>
    <t>Exercise total:</t>
  </si>
  <si>
    <t>Time:</t>
  </si>
  <si>
    <t>Handicaps:</t>
  </si>
  <si>
    <t>Notes</t>
  </si>
  <si>
    <t>https://i.ibb.co/pKvDrbX/106.png</t>
  </si>
  <si>
    <t>https://i.ibb.co/DwLC4D4/107.png</t>
  </si>
  <si>
    <t>https://i.ibb.co/xMBY9K0/108.png</t>
  </si>
  <si>
    <t>https://i.ibb.co/8jRmHrC/109.png</t>
  </si>
  <si>
    <t>https://i.ibb.co/LJ0DFxJ/110.png</t>
  </si>
  <si>
    <t>https://i.ibb.co/0sm9G1c/111.png</t>
  </si>
  <si>
    <t>https://i.ibb.co/hyV56Pq/112.png</t>
  </si>
  <si>
    <t>https://i.ibb.co/3M9H0Bh/113.png</t>
  </si>
  <si>
    <t>https://i.ibb.co/60wXbWV/114.png</t>
  </si>
  <si>
    <t>https://i.ibb.co/mSVCD2Q/115.png</t>
  </si>
  <si>
    <t>https://i.ibb.co/1bNWsCr/116.png</t>
  </si>
  <si>
    <t>https://i.ibb.co/02dZ2k9/117.png</t>
  </si>
  <si>
    <t>https://i.ibb.co/7pHGprm/118.png</t>
  </si>
  <si>
    <t>https://i.ibb.co/FHYF8ZF/119.png</t>
  </si>
  <si>
    <t>https://i.ibb.co/V9zyKx7/120.png</t>
  </si>
  <si>
    <t>https://i.ibb.co/1f8Ddwn/121.png</t>
  </si>
  <si>
    <t>https://i.ibb.co/VSfS8Q9/122.png</t>
  </si>
  <si>
    <t>https://i.ibb.co/jwSNFHr/201.png</t>
  </si>
  <si>
    <t>https://i.ibb.co/P1Hg8Ly/202.png</t>
  </si>
  <si>
    <t>https://i.ibb.co/nLTDHyr/203.png</t>
  </si>
  <si>
    <t>https://i.ibb.co/jbLJ2Xx/204.png</t>
  </si>
  <si>
    <t>https://i.ibb.co/R0LwzTX/205.png</t>
  </si>
  <si>
    <t>https://i.ibb.co/m0Vmpxh/206.png</t>
  </si>
  <si>
    <t>https://i.ibb.co/1nZsVwf/207.png</t>
  </si>
  <si>
    <t>https://i.ibb.co/S0S2JNh/208.png</t>
  </si>
  <si>
    <t>https://i.ibb.co/qjFVdwf/209.png</t>
  </si>
  <si>
    <t>https://i.ibb.co/p2zynNX/210.png</t>
  </si>
  <si>
    <t>https://i.ibb.co/7RgjDcy/211.png</t>
  </si>
  <si>
    <t>https://i.ibb.co/BLkDM4w/212.png</t>
  </si>
  <si>
    <t>https://i.ibb.co/8X6M7zd/213.png</t>
  </si>
  <si>
    <t>https://i.ibb.co/4K8NVkX/214.png</t>
  </si>
  <si>
    <t>https://i.ibb.co/MVJB397/215.png</t>
  </si>
  <si>
    <t>https://i.ibb.co/ZWPZy1T/216.png</t>
  </si>
  <si>
    <t>https://i.ibb.co/JFq9nHV/217.png</t>
  </si>
  <si>
    <t>https://i.ibb.co/TBz041d/218.png</t>
  </si>
  <si>
    <t>https://i.ibb.co/5GyX776/219.png</t>
  </si>
  <si>
    <t>https://i.ibb.co/vmXTVdF/220.png</t>
  </si>
  <si>
    <t>https://i.ibb.co/PYdgh0q/221.png</t>
  </si>
  <si>
    <t>https://i.ibb.co/1rnBQkD/222.png</t>
  </si>
  <si>
    <t>https://i.ibb.co/hgvjkPj/301.png</t>
  </si>
  <si>
    <t>https://i.ibb.co/n11ybbd/302.png</t>
  </si>
  <si>
    <t>https://i.ibb.co/KmT3SGY/303.png</t>
  </si>
  <si>
    <t>https://i.ibb.co/9ggh0Z0/304.png</t>
  </si>
  <si>
    <t>https://i.ibb.co/FhHFV1c/305.png</t>
  </si>
  <si>
    <t>https://i.ibb.co/RBgjCrN/306.png</t>
  </si>
  <si>
    <t>https://i.ibb.co/thz7bXM/307.png</t>
  </si>
  <si>
    <t>https://i.ibb.co/J2BZWV9/308.png</t>
  </si>
  <si>
    <t>https://i.ibb.co/HpPtB2b/309.png</t>
  </si>
  <si>
    <t>https://i.ibb.co/SnRw4YM/310.png</t>
  </si>
  <si>
    <t>https://i.ibb.co/q052h9T/311.png</t>
  </si>
  <si>
    <t>https://i.ibb.co/frk2n5j/312.png</t>
  </si>
  <si>
    <t>https://i.ibb.co/Bsr2xqc/313.png</t>
  </si>
  <si>
    <t>https://i.ibb.co/LhdyG0S/314.png</t>
  </si>
  <si>
    <t>https://i.ibb.co/6bLHygs/315.png</t>
  </si>
  <si>
    <t>https://i.ibb.co/Z6vcr2s/316.png</t>
  </si>
  <si>
    <t>https://i.ibb.co/LSYRqKG/317.png</t>
  </si>
  <si>
    <t>https://i.ibb.co/8mFmCJX/318.png</t>
  </si>
  <si>
    <t>https://i.ibb.co/wKwrbt1/319.png</t>
  </si>
  <si>
    <t>https://i.ibb.co/SQP9rgY/320.png</t>
  </si>
  <si>
    <t>https://i.ibb.co/2KBGynj/321.png</t>
  </si>
  <si>
    <t>https://i.ibb.co/HXqGbyd/322.png</t>
  </si>
  <si>
    <t>https://i.ibb.co/9qF4LTN/323.png</t>
  </si>
  <si>
    <t>https://i.ibb.co/SrGsrns/401.png</t>
  </si>
  <si>
    <t>https://i.ibb.co/4WRJqmH/402.png</t>
  </si>
  <si>
    <t>https://i.ibb.co/pwGGY9v/403.png</t>
  </si>
  <si>
    <t>https://i.ibb.co/7S0hYx2/404.png</t>
  </si>
  <si>
    <t>https://i.ibb.co/PM6KYvV/405.png</t>
  </si>
  <si>
    <t>https://i.ibb.co/LYRCLQv/406.png</t>
  </si>
  <si>
    <t>https://i.ibb.co/9wLP1Gs/407.png</t>
  </si>
  <si>
    <t>https://i.ibb.co/jJLfmBd/408.png</t>
  </si>
  <si>
    <t>https://i.ibb.co/nsgDZf1/409.png</t>
  </si>
  <si>
    <t>https://i.ibb.co/1Xtmq5X/410.png</t>
  </si>
  <si>
    <t>https://i.ibb.co/HGz4BzC/411.png</t>
  </si>
  <si>
    <t>https://i.ibb.co/df9n237/412.png</t>
  </si>
  <si>
    <t>https://i.ibb.co/j53y0xN/413.png</t>
  </si>
  <si>
    <t>https://i.ibb.co/tPzGkdc/414.png</t>
  </si>
  <si>
    <t>https://i.ibb.co/0DKQz22/415.png</t>
  </si>
  <si>
    <t>https://i.ibb.co/S343z59/416.png</t>
  </si>
  <si>
    <t>https://i.ibb.co/jT8D6rj/417.png</t>
  </si>
  <si>
    <t>https://i.ibb.co/6t0rvHH/418.png</t>
  </si>
  <si>
    <t>https://i.ibb.co/2qwTxr2/419.png</t>
  </si>
  <si>
    <t>https://i.ibb.co/YBGLmYx/420.png</t>
  </si>
  <si>
    <t>https://i.ibb.co/bRjRD2R/421.png</t>
  </si>
  <si>
    <t>https://i.ibb.co/D7R0v81/422.png</t>
  </si>
  <si>
    <t>https://i.ibb.co/9WRDpW2/finish.png</t>
  </si>
  <si>
    <t>https://i.ibb.co/R31bYP8/start.png</t>
  </si>
  <si>
    <t>Enter course:</t>
  </si>
  <si>
    <t>Left</t>
  </si>
  <si>
    <t xml:space="preserve">                FCI-ROB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</si>
</sst>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0"/>
  </numFmts>
  <fonts count="41" x14ac:knownFonts="1">
    <font>
      <sz val="11"/>
      <color rgb="FF000000"/>
      <name val="Calibri"/>
    </font>
    <font>
      <sz val="10"/>
      <color rgb="FF000000"/>
      <name val="Calibri"/>
      <family val="2"/>
    </font>
    <font>
      <b/>
      <sz val="11"/>
      <color rgb="FF0000FF"/>
      <name val="Calibri"/>
      <family val="2"/>
    </font>
    <font>
      <b/>
      <sz val="8"/>
      <color rgb="FF000000"/>
      <name val="Calibri"/>
      <family val="2"/>
    </font>
    <font>
      <b/>
      <sz val="8"/>
      <color rgb="FF0000FF"/>
      <name val="Calibri"/>
      <family val="2"/>
    </font>
    <font>
      <b/>
      <sz val="11"/>
      <color rgb="FF008000"/>
      <name val="Calibri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0"/>
      <color rgb="FF008000"/>
      <name val="Calibri"/>
      <family val="2"/>
    </font>
    <font>
      <b/>
      <sz val="10"/>
      <name val="Calibri"/>
      <family val="2"/>
    </font>
    <font>
      <sz val="6"/>
      <color rgb="FF008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FF"/>
      <name val="Calibri"/>
      <family val="2"/>
    </font>
    <font>
      <b/>
      <sz val="10"/>
      <color rgb="FF008000"/>
      <name val="Calibri"/>
      <family val="2"/>
    </font>
    <font>
      <sz val="10"/>
      <name val="Calibri"/>
      <family val="2"/>
    </font>
    <font>
      <sz val="12"/>
      <color rgb="FF000000"/>
      <name val="Arial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FF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rgb="FF0000FF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u/>
      <sz val="11"/>
      <color theme="10"/>
      <name val="Calibri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6"/>
      <color theme="9"/>
      <name val="Calibri"/>
      <family val="2"/>
    </font>
    <font>
      <b/>
      <sz val="11"/>
      <color theme="8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F2F2F2"/>
      </patternFill>
    </fill>
  </fills>
  <borders count="52">
    <border>
      <left/>
      <right/>
      <top/>
      <bottom/>
      <diagonal/>
    </border>
    <border>
      <left style="medium">
        <color rgb="FF008000"/>
      </left>
      <right style="dotted">
        <color rgb="FFD8D8D8"/>
      </right>
      <top style="medium">
        <color rgb="FF008000"/>
      </top>
      <bottom/>
      <diagonal/>
    </border>
    <border>
      <left style="dotted">
        <color rgb="FFD8D8D8"/>
      </left>
      <right style="dotted">
        <color rgb="FFD8D8D8"/>
      </right>
      <top style="medium">
        <color rgb="FF008000"/>
      </top>
      <bottom/>
      <diagonal/>
    </border>
    <border>
      <left style="medium">
        <color rgb="FF008000"/>
      </left>
      <right style="dotted">
        <color rgb="FFD8D8D8"/>
      </right>
      <top/>
      <bottom/>
      <diagonal/>
    </border>
    <border>
      <left style="dotted">
        <color rgb="FFD8D8D8"/>
      </left>
      <right style="dotted">
        <color rgb="FFD8D8D8"/>
      </right>
      <top/>
      <bottom/>
      <diagonal/>
    </border>
    <border>
      <left style="medium">
        <color rgb="FF008000"/>
      </left>
      <right/>
      <top style="dotted">
        <color rgb="FFD8D8D8"/>
      </top>
      <bottom/>
      <diagonal/>
    </border>
    <border>
      <left style="dotted">
        <color rgb="FFD8D8D8"/>
      </left>
      <right style="dotted">
        <color rgb="FFD8D8D8"/>
      </right>
      <top style="dotted">
        <color rgb="FFD8D8D8"/>
      </top>
      <bottom/>
      <diagonal/>
    </border>
    <border>
      <left style="medium">
        <color rgb="FF008000"/>
      </left>
      <right/>
      <top/>
      <bottom/>
      <diagonal/>
    </border>
    <border>
      <left style="dotted">
        <color rgb="FFD8D8D8"/>
      </left>
      <right style="dotted">
        <color rgb="FFD8D8D8"/>
      </right>
      <top/>
      <bottom style="dotted">
        <color rgb="FFD8D8D8"/>
      </bottom>
      <diagonal/>
    </border>
    <border>
      <left style="medium">
        <color rgb="FF008000"/>
      </left>
      <right style="dotted">
        <color rgb="FFD8D8D8"/>
      </right>
      <top style="dotted">
        <color rgb="FFD8D8D8"/>
      </top>
      <bottom/>
      <diagonal/>
    </border>
    <border>
      <left style="medium">
        <color rgb="FF008000"/>
      </left>
      <right style="dotted">
        <color rgb="FFD8D8D8"/>
      </right>
      <top/>
      <bottom style="medium">
        <color rgb="FF008000"/>
      </bottom>
      <diagonal/>
    </border>
    <border>
      <left style="dotted">
        <color rgb="FFD8D8D8"/>
      </left>
      <right style="dotted">
        <color rgb="FFD8D8D8"/>
      </right>
      <top/>
      <bottom style="medium">
        <color rgb="FF008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indexed="64"/>
      </right>
      <top/>
      <bottom/>
      <diagonal/>
    </border>
    <border>
      <left style="dotted">
        <color rgb="FFD8D8D8"/>
      </left>
      <right style="medium">
        <color theme="9"/>
      </right>
      <top style="dotted">
        <color rgb="FFD8D8D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rgb="FFD8D8D8"/>
      </left>
      <right/>
      <top style="medium">
        <color rgb="FF008000"/>
      </top>
      <bottom/>
      <diagonal/>
    </border>
    <border>
      <left style="dotted">
        <color rgb="FFD8D8D8"/>
      </left>
      <right style="medium">
        <color theme="9"/>
      </right>
      <top/>
      <bottom style="dotted">
        <color rgb="FFD8D8D8"/>
      </bottom>
      <diagonal/>
    </border>
    <border>
      <left style="dotted">
        <color rgb="FFD8D8D8"/>
      </left>
      <right style="medium">
        <color theme="9"/>
      </right>
      <top/>
      <bottom style="medium">
        <color rgb="FF008000"/>
      </bottom>
      <diagonal/>
    </border>
    <border>
      <left style="dotted">
        <color rgb="FFD8D8D8"/>
      </left>
      <right style="medium">
        <color theme="9"/>
      </right>
      <top/>
      <bottom/>
      <diagonal/>
    </border>
    <border>
      <left style="medium">
        <color theme="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right" vertical="top"/>
    </xf>
    <xf numFmtId="0" fontId="0" fillId="2" borderId="0" xfId="0" applyFill="1" applyAlignment="1">
      <alignment horizontal="right" vertical="center"/>
    </xf>
    <xf numFmtId="0" fontId="12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top"/>
    </xf>
    <xf numFmtId="0" fontId="13" fillId="0" borderId="2" xfId="0" applyFont="1" applyBorder="1"/>
    <xf numFmtId="0" fontId="14" fillId="2" borderId="0" xfId="0" applyFont="1" applyFill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6" fillId="0" borderId="0" xfId="0" applyFont="1"/>
    <xf numFmtId="0" fontId="12" fillId="0" borderId="10" xfId="0" applyFont="1" applyBorder="1" applyAlignment="1">
      <alignment horizontal="left" vertical="top"/>
    </xf>
    <xf numFmtId="0" fontId="13" fillId="0" borderId="11" xfId="0" applyFont="1" applyBorder="1"/>
    <xf numFmtId="0" fontId="12" fillId="0" borderId="11" xfId="0" applyFont="1" applyBorder="1"/>
    <xf numFmtId="0" fontId="1" fillId="2" borderId="0" xfId="0" applyFont="1" applyFill="1" applyAlignment="1">
      <alignment horizontal="right" vertical="center"/>
    </xf>
    <xf numFmtId="14" fontId="19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 vertical="top"/>
    </xf>
    <xf numFmtId="14" fontId="22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/>
    <xf numFmtId="0" fontId="1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left"/>
    </xf>
    <xf numFmtId="0" fontId="24" fillId="2" borderId="15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5" xfId="0" applyFill="1" applyBorder="1"/>
    <xf numFmtId="0" fontId="24" fillId="2" borderId="16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9" fillId="2" borderId="15" xfId="0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5" fontId="28" fillId="3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left" wrapText="1"/>
    </xf>
    <xf numFmtId="0" fontId="30" fillId="0" borderId="0" xfId="0" applyFont="1" applyAlignment="1">
      <alignment horizontal="left" vertical="center" indent="4" readingOrder="1"/>
    </xf>
    <xf numFmtId="0" fontId="8" fillId="0" borderId="0" xfId="0" applyFont="1" applyAlignment="1">
      <alignment horizontal="left" vertical="center" indent="2" readingOrder="1"/>
    </xf>
    <xf numFmtId="0" fontId="8" fillId="0" borderId="0" xfId="0" applyFont="1"/>
    <xf numFmtId="0" fontId="31" fillId="0" borderId="0" xfId="1"/>
    <xf numFmtId="0" fontId="33" fillId="0" borderId="0" xfId="0" applyFont="1"/>
    <xf numFmtId="0" fontId="36" fillId="0" borderId="0" xfId="0" applyFont="1"/>
    <xf numFmtId="0" fontId="37" fillId="0" borderId="0" xfId="0" applyFont="1"/>
    <xf numFmtId="0" fontId="37" fillId="0" borderId="21" xfId="0" applyFont="1" applyBorder="1" applyAlignment="1">
      <alignment horizontal="right" vertical="top"/>
    </xf>
    <xf numFmtId="0" fontId="37" fillId="0" borderId="22" xfId="0" applyFont="1" applyBorder="1" applyAlignment="1">
      <alignment horizontal="right" vertical="top"/>
    </xf>
    <xf numFmtId="0" fontId="37" fillId="0" borderId="34" xfId="0" applyFont="1" applyBorder="1" applyAlignment="1">
      <alignment horizontal="left" vertical="top"/>
    </xf>
    <xf numFmtId="0" fontId="36" fillId="0" borderId="35" xfId="0" applyFont="1" applyBorder="1"/>
    <xf numFmtId="0" fontId="37" fillId="0" borderId="35" xfId="0" applyFont="1" applyBorder="1"/>
    <xf numFmtId="0" fontId="36" fillId="0" borderId="19" xfId="0" applyFont="1" applyBorder="1"/>
    <xf numFmtId="0" fontId="36" fillId="0" borderId="36" xfId="0" applyFont="1" applyBorder="1"/>
    <xf numFmtId="0" fontId="36" fillId="0" borderId="17" xfId="0" applyFont="1" applyBorder="1"/>
    <xf numFmtId="0" fontId="36" fillId="0" borderId="37" xfId="0" applyFont="1" applyBorder="1"/>
    <xf numFmtId="0" fontId="36" fillId="0" borderId="38" xfId="0" applyFont="1" applyBorder="1"/>
    <xf numFmtId="0" fontId="37" fillId="0" borderId="38" xfId="0" applyFont="1" applyBorder="1"/>
    <xf numFmtId="0" fontId="36" fillId="0" borderId="20" xfId="0" applyFont="1" applyBorder="1"/>
    <xf numFmtId="0" fontId="34" fillId="0" borderId="31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0" fontId="34" fillId="6" borderId="31" xfId="0" applyFont="1" applyFill="1" applyBorder="1" applyAlignment="1">
      <alignment vertical="center"/>
    </xf>
    <xf numFmtId="0" fontId="34" fillId="6" borderId="33" xfId="0" applyFont="1" applyFill="1" applyBorder="1" applyAlignment="1">
      <alignment vertical="center"/>
    </xf>
    <xf numFmtId="0" fontId="34" fillId="6" borderId="32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4" fillId="0" borderId="40" xfId="0" applyFont="1" applyBorder="1" applyAlignment="1">
      <alignment vertical="center"/>
    </xf>
    <xf numFmtId="0" fontId="35" fillId="0" borderId="42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4" fillId="0" borderId="39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7" fillId="0" borderId="43" xfId="0" applyFont="1" applyBorder="1"/>
    <xf numFmtId="0" fontId="36" fillId="0" borderId="43" xfId="0" applyFont="1" applyBorder="1"/>
    <xf numFmtId="0" fontId="17" fillId="0" borderId="18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2" fillId="0" borderId="46" xfId="0" applyFont="1" applyBorder="1"/>
    <xf numFmtId="0" fontId="17" fillId="0" borderId="47" xfId="0" applyFont="1" applyBorder="1"/>
    <xf numFmtId="0" fontId="12" fillId="0" borderId="44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/>
    <xf numFmtId="0" fontId="15" fillId="0" borderId="0" xfId="0" applyFont="1"/>
    <xf numFmtId="0" fontId="13" fillId="0" borderId="48" xfId="0" applyFont="1" applyBorder="1"/>
    <xf numFmtId="165" fontId="28" fillId="8" borderId="0" xfId="0" applyNumberFormat="1" applyFont="1" applyFill="1" applyAlignment="1">
      <alignment horizontal="left" vertical="center"/>
    </xf>
    <xf numFmtId="165" fontId="15" fillId="8" borderId="0" xfId="0" applyNumberFormat="1" applyFont="1" applyFill="1" applyAlignment="1">
      <alignment horizontal="left" vertical="center"/>
    </xf>
    <xf numFmtId="165" fontId="28" fillId="3" borderId="0" xfId="0" applyNumberFormat="1" applyFont="1" applyFill="1" applyAlignment="1">
      <alignment horizontal="left" vertical="center"/>
    </xf>
    <xf numFmtId="165" fontId="28" fillId="0" borderId="0" xfId="0" applyNumberFormat="1" applyFont="1" applyAlignment="1">
      <alignment horizontal="left" vertical="center"/>
    </xf>
    <xf numFmtId="0" fontId="10" fillId="2" borderId="12" xfId="0" applyFont="1" applyFill="1" applyBorder="1"/>
    <xf numFmtId="0" fontId="2" fillId="7" borderId="0" xfId="0" applyFont="1" applyFill="1" applyAlignment="1">
      <alignment horizontal="left" vertical="top"/>
    </xf>
    <xf numFmtId="0" fontId="0" fillId="7" borderId="0" xfId="0" applyFill="1"/>
    <xf numFmtId="0" fontId="18" fillId="7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/>
    <xf numFmtId="165" fontId="15" fillId="5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65" fontId="15" fillId="4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8" fillId="0" borderId="0" xfId="0" applyFont="1"/>
    <xf numFmtId="0" fontId="17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 wrapText="1"/>
    </xf>
    <xf numFmtId="0" fontId="39" fillId="0" borderId="18" xfId="0" applyFont="1" applyBorder="1" applyAlignment="1">
      <alignment horizontal="right" vertical="top"/>
    </xf>
    <xf numFmtId="0" fontId="20" fillId="2" borderId="49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left" vertical="top"/>
    </xf>
    <xf numFmtId="0" fontId="9" fillId="2" borderId="50" xfId="0" applyFont="1" applyFill="1" applyBorder="1"/>
    <xf numFmtId="0" fontId="17" fillId="2" borderId="50" xfId="0" applyFont="1" applyFill="1" applyBorder="1"/>
    <xf numFmtId="0" fontId="17" fillId="2" borderId="50" xfId="0" applyFont="1" applyFill="1" applyBorder="1" applyAlignment="1">
      <alignment vertical="center"/>
    </xf>
    <xf numFmtId="0" fontId="9" fillId="0" borderId="50" xfId="0" applyFont="1" applyBorder="1"/>
    <xf numFmtId="0" fontId="9" fillId="0" borderId="51" xfId="0" applyFont="1" applyBorder="1"/>
    <xf numFmtId="165" fontId="28" fillId="3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7" fillId="0" borderId="26" xfId="0" applyFont="1" applyBorder="1" applyAlignment="1">
      <alignment horizontal="right" vertical="top"/>
    </xf>
    <xf numFmtId="0" fontId="37" fillId="0" borderId="28" xfId="0" applyFont="1" applyBorder="1" applyAlignment="1">
      <alignment horizontal="right" vertical="top"/>
    </xf>
    <xf numFmtId="0" fontId="33" fillId="0" borderId="0" xfId="0" applyFont="1" applyAlignment="1">
      <alignment horizontal="center"/>
    </xf>
    <xf numFmtId="0" fontId="33" fillId="0" borderId="38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8" fillId="0" borderId="25" xfId="0" quotePrefix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25" fillId="0" borderId="0" xfId="0" applyFont="1"/>
    <xf numFmtId="0" fontId="4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pn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png"/><Relationship Id="rId89" Type="http://schemas.openxmlformats.org/officeDocument/2006/relationships/image" Target="../media/image91.png"/><Relationship Id="rId112" Type="http://schemas.openxmlformats.org/officeDocument/2006/relationships/image" Target="../media/image114.png"/><Relationship Id="rId133" Type="http://schemas.openxmlformats.org/officeDocument/2006/relationships/image" Target="../media/image135.png"/><Relationship Id="rId138" Type="http://schemas.openxmlformats.org/officeDocument/2006/relationships/image" Target="../media/image140.png"/><Relationship Id="rId154" Type="http://schemas.openxmlformats.org/officeDocument/2006/relationships/image" Target="../media/image156.png"/><Relationship Id="rId159" Type="http://schemas.openxmlformats.org/officeDocument/2006/relationships/image" Target="../media/image161.png"/><Relationship Id="rId16" Type="http://schemas.openxmlformats.org/officeDocument/2006/relationships/image" Target="../media/image18.jpeg"/><Relationship Id="rId107" Type="http://schemas.openxmlformats.org/officeDocument/2006/relationships/image" Target="../media/image109.pn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png"/><Relationship Id="rId79" Type="http://schemas.openxmlformats.org/officeDocument/2006/relationships/image" Target="../media/image81.png"/><Relationship Id="rId102" Type="http://schemas.openxmlformats.org/officeDocument/2006/relationships/image" Target="../media/image104.png"/><Relationship Id="rId123" Type="http://schemas.openxmlformats.org/officeDocument/2006/relationships/image" Target="../media/image125.png"/><Relationship Id="rId128" Type="http://schemas.openxmlformats.org/officeDocument/2006/relationships/image" Target="../media/image130.png"/><Relationship Id="rId144" Type="http://schemas.openxmlformats.org/officeDocument/2006/relationships/image" Target="../media/image146.png"/><Relationship Id="rId149" Type="http://schemas.openxmlformats.org/officeDocument/2006/relationships/image" Target="../media/image151.png"/><Relationship Id="rId5" Type="http://schemas.openxmlformats.org/officeDocument/2006/relationships/image" Target="../media/image7.jpeg"/><Relationship Id="rId90" Type="http://schemas.openxmlformats.org/officeDocument/2006/relationships/image" Target="../media/image92.png"/><Relationship Id="rId95" Type="http://schemas.openxmlformats.org/officeDocument/2006/relationships/image" Target="../media/image97.png"/><Relationship Id="rId160" Type="http://schemas.openxmlformats.org/officeDocument/2006/relationships/image" Target="../media/image162.png"/><Relationship Id="rId165" Type="http://schemas.openxmlformats.org/officeDocument/2006/relationships/image" Target="../media/image167.pn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113" Type="http://schemas.openxmlformats.org/officeDocument/2006/relationships/image" Target="../media/image115.png"/><Relationship Id="rId118" Type="http://schemas.openxmlformats.org/officeDocument/2006/relationships/image" Target="../media/image120.png"/><Relationship Id="rId134" Type="http://schemas.openxmlformats.org/officeDocument/2006/relationships/image" Target="../media/image136.png"/><Relationship Id="rId139" Type="http://schemas.openxmlformats.org/officeDocument/2006/relationships/image" Target="../media/image141.png"/><Relationship Id="rId80" Type="http://schemas.openxmlformats.org/officeDocument/2006/relationships/image" Target="../media/image82.png"/><Relationship Id="rId85" Type="http://schemas.openxmlformats.org/officeDocument/2006/relationships/image" Target="../media/image87.png"/><Relationship Id="rId150" Type="http://schemas.openxmlformats.org/officeDocument/2006/relationships/image" Target="../media/image152.png"/><Relationship Id="rId155" Type="http://schemas.openxmlformats.org/officeDocument/2006/relationships/image" Target="../media/image157.pn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png"/><Relationship Id="rId108" Type="http://schemas.openxmlformats.org/officeDocument/2006/relationships/image" Target="../media/image110.png"/><Relationship Id="rId124" Type="http://schemas.openxmlformats.org/officeDocument/2006/relationships/image" Target="../media/image126.png"/><Relationship Id="rId129" Type="http://schemas.openxmlformats.org/officeDocument/2006/relationships/image" Target="../media/image131.png"/><Relationship Id="rId54" Type="http://schemas.openxmlformats.org/officeDocument/2006/relationships/image" Target="../media/image56.jpeg"/><Relationship Id="rId70" Type="http://schemas.openxmlformats.org/officeDocument/2006/relationships/image" Target="../media/image72.jpeg"/><Relationship Id="rId75" Type="http://schemas.openxmlformats.org/officeDocument/2006/relationships/image" Target="../media/image77.png"/><Relationship Id="rId91" Type="http://schemas.openxmlformats.org/officeDocument/2006/relationships/image" Target="../media/image93.png"/><Relationship Id="rId96" Type="http://schemas.openxmlformats.org/officeDocument/2006/relationships/image" Target="../media/image98.png"/><Relationship Id="rId140" Type="http://schemas.openxmlformats.org/officeDocument/2006/relationships/image" Target="../media/image142.png"/><Relationship Id="rId145" Type="http://schemas.openxmlformats.org/officeDocument/2006/relationships/image" Target="../media/image147.png"/><Relationship Id="rId161" Type="http://schemas.openxmlformats.org/officeDocument/2006/relationships/image" Target="../media/image163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6" Type="http://schemas.openxmlformats.org/officeDocument/2006/relationships/image" Target="../media/image108.png"/><Relationship Id="rId114" Type="http://schemas.openxmlformats.org/officeDocument/2006/relationships/image" Target="../media/image116.png"/><Relationship Id="rId119" Type="http://schemas.openxmlformats.org/officeDocument/2006/relationships/image" Target="../media/image121.png"/><Relationship Id="rId127" Type="http://schemas.openxmlformats.org/officeDocument/2006/relationships/image" Target="../media/image129.pn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png"/><Relationship Id="rId78" Type="http://schemas.openxmlformats.org/officeDocument/2006/relationships/image" Target="../media/image80.png"/><Relationship Id="rId81" Type="http://schemas.openxmlformats.org/officeDocument/2006/relationships/image" Target="../media/image83.png"/><Relationship Id="rId86" Type="http://schemas.openxmlformats.org/officeDocument/2006/relationships/image" Target="../media/image88.png"/><Relationship Id="rId94" Type="http://schemas.openxmlformats.org/officeDocument/2006/relationships/image" Target="../media/image96.png"/><Relationship Id="rId99" Type="http://schemas.openxmlformats.org/officeDocument/2006/relationships/image" Target="../media/image101.png"/><Relationship Id="rId101" Type="http://schemas.openxmlformats.org/officeDocument/2006/relationships/image" Target="../media/image103.png"/><Relationship Id="rId122" Type="http://schemas.openxmlformats.org/officeDocument/2006/relationships/image" Target="../media/image124.png"/><Relationship Id="rId130" Type="http://schemas.openxmlformats.org/officeDocument/2006/relationships/image" Target="../media/image132.png"/><Relationship Id="rId135" Type="http://schemas.openxmlformats.org/officeDocument/2006/relationships/image" Target="../media/image137.png"/><Relationship Id="rId143" Type="http://schemas.openxmlformats.org/officeDocument/2006/relationships/image" Target="../media/image145.png"/><Relationship Id="rId148" Type="http://schemas.openxmlformats.org/officeDocument/2006/relationships/image" Target="../media/image150.png"/><Relationship Id="rId151" Type="http://schemas.openxmlformats.org/officeDocument/2006/relationships/image" Target="../media/image153.png"/><Relationship Id="rId156" Type="http://schemas.openxmlformats.org/officeDocument/2006/relationships/image" Target="../media/image158.png"/><Relationship Id="rId164" Type="http://schemas.openxmlformats.org/officeDocument/2006/relationships/image" Target="../media/image166.pn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pn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png"/><Relationship Id="rId97" Type="http://schemas.openxmlformats.org/officeDocument/2006/relationships/image" Target="../media/image99.png"/><Relationship Id="rId104" Type="http://schemas.openxmlformats.org/officeDocument/2006/relationships/image" Target="../media/image106.png"/><Relationship Id="rId120" Type="http://schemas.openxmlformats.org/officeDocument/2006/relationships/image" Target="../media/image122.png"/><Relationship Id="rId125" Type="http://schemas.openxmlformats.org/officeDocument/2006/relationships/image" Target="../media/image127.png"/><Relationship Id="rId141" Type="http://schemas.openxmlformats.org/officeDocument/2006/relationships/image" Target="../media/image143.png"/><Relationship Id="rId146" Type="http://schemas.openxmlformats.org/officeDocument/2006/relationships/image" Target="../media/image148.png"/><Relationship Id="rId7" Type="http://schemas.openxmlformats.org/officeDocument/2006/relationships/image" Target="../media/image9.jpeg"/><Relationship Id="rId71" Type="http://schemas.openxmlformats.org/officeDocument/2006/relationships/image" Target="../media/image73.png"/><Relationship Id="rId92" Type="http://schemas.openxmlformats.org/officeDocument/2006/relationships/image" Target="../media/image94.png"/><Relationship Id="rId162" Type="http://schemas.openxmlformats.org/officeDocument/2006/relationships/image" Target="../media/image164.pn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png"/><Relationship Id="rId110" Type="http://schemas.openxmlformats.org/officeDocument/2006/relationships/image" Target="../media/image112.png"/><Relationship Id="rId115" Type="http://schemas.openxmlformats.org/officeDocument/2006/relationships/image" Target="../media/image117.png"/><Relationship Id="rId131" Type="http://schemas.openxmlformats.org/officeDocument/2006/relationships/image" Target="../media/image133.png"/><Relationship Id="rId136" Type="http://schemas.openxmlformats.org/officeDocument/2006/relationships/image" Target="../media/image138.png"/><Relationship Id="rId157" Type="http://schemas.openxmlformats.org/officeDocument/2006/relationships/image" Target="../media/image159.png"/><Relationship Id="rId61" Type="http://schemas.openxmlformats.org/officeDocument/2006/relationships/image" Target="../media/image63.jpeg"/><Relationship Id="rId82" Type="http://schemas.openxmlformats.org/officeDocument/2006/relationships/image" Target="../media/image84.png"/><Relationship Id="rId152" Type="http://schemas.openxmlformats.org/officeDocument/2006/relationships/image" Target="../media/image154.pn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png"/><Relationship Id="rId100" Type="http://schemas.openxmlformats.org/officeDocument/2006/relationships/image" Target="../media/image102.png"/><Relationship Id="rId105" Type="http://schemas.openxmlformats.org/officeDocument/2006/relationships/image" Target="../media/image107.png"/><Relationship Id="rId126" Type="http://schemas.openxmlformats.org/officeDocument/2006/relationships/image" Target="../media/image128.png"/><Relationship Id="rId147" Type="http://schemas.openxmlformats.org/officeDocument/2006/relationships/image" Target="../media/image149.pn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png"/><Relationship Id="rId93" Type="http://schemas.openxmlformats.org/officeDocument/2006/relationships/image" Target="../media/image95.png"/><Relationship Id="rId98" Type="http://schemas.openxmlformats.org/officeDocument/2006/relationships/image" Target="../media/image100.png"/><Relationship Id="rId121" Type="http://schemas.openxmlformats.org/officeDocument/2006/relationships/image" Target="../media/image123.png"/><Relationship Id="rId142" Type="http://schemas.openxmlformats.org/officeDocument/2006/relationships/image" Target="../media/image144.png"/><Relationship Id="rId163" Type="http://schemas.openxmlformats.org/officeDocument/2006/relationships/image" Target="../media/image165.png"/><Relationship Id="rId3" Type="http://schemas.openxmlformats.org/officeDocument/2006/relationships/image" Target="../media/image5.jpe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eg"/><Relationship Id="rId116" Type="http://schemas.openxmlformats.org/officeDocument/2006/relationships/image" Target="../media/image118.png"/><Relationship Id="rId137" Type="http://schemas.openxmlformats.org/officeDocument/2006/relationships/image" Target="../media/image139.png"/><Relationship Id="rId158" Type="http://schemas.openxmlformats.org/officeDocument/2006/relationships/image" Target="../media/image160.pn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png"/><Relationship Id="rId88" Type="http://schemas.openxmlformats.org/officeDocument/2006/relationships/image" Target="../media/image90.png"/><Relationship Id="rId111" Type="http://schemas.openxmlformats.org/officeDocument/2006/relationships/image" Target="../media/image113.png"/><Relationship Id="rId132" Type="http://schemas.openxmlformats.org/officeDocument/2006/relationships/image" Target="../media/image134.png"/><Relationship Id="rId153" Type="http://schemas.openxmlformats.org/officeDocument/2006/relationships/image" Target="../media/image15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44</xdr:row>
      <xdr:rowOff>0</xdr:rowOff>
    </xdr:from>
    <xdr:to>
      <xdr:col>31</xdr:col>
      <xdr:colOff>0</xdr:colOff>
      <xdr:row>46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85725</xdr:rowOff>
    </xdr:from>
    <xdr:to>
      <xdr:col>31</xdr:col>
      <xdr:colOff>0</xdr:colOff>
      <xdr:row>47</xdr:row>
      <xdr:rowOff>123825</xdr:rowOff>
    </xdr:to>
    <xdr:pic>
      <xdr:nvPicPr>
        <xdr:cNvPr id="3" name="image1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46</xdr:row>
      <xdr:rowOff>0</xdr:rowOff>
    </xdr:from>
    <xdr:to>
      <xdr:col>31</xdr:col>
      <xdr:colOff>0</xdr:colOff>
      <xdr:row>48</xdr:row>
      <xdr:rowOff>38100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46</xdr:row>
      <xdr:rowOff>19050</xdr:rowOff>
    </xdr:from>
    <xdr:to>
      <xdr:col>31</xdr:col>
      <xdr:colOff>0</xdr:colOff>
      <xdr:row>48</xdr:row>
      <xdr:rowOff>57150</xdr:rowOff>
    </xdr:to>
    <xdr:pic>
      <xdr:nvPicPr>
        <xdr:cNvPr id="5" name="image05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41</xdr:row>
      <xdr:rowOff>123825</xdr:rowOff>
    </xdr:from>
    <xdr:to>
      <xdr:col>31</xdr:col>
      <xdr:colOff>0</xdr:colOff>
      <xdr:row>43</xdr:row>
      <xdr:rowOff>123825</xdr:rowOff>
    </xdr:to>
    <xdr:pic>
      <xdr:nvPicPr>
        <xdr:cNvPr id="6" name="image0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333375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57150</xdr:rowOff>
    </xdr:from>
    <xdr:to>
      <xdr:col>31</xdr:col>
      <xdr:colOff>0</xdr:colOff>
      <xdr:row>47</xdr:row>
      <xdr:rowOff>95250</xdr:rowOff>
    </xdr:to>
    <xdr:pic>
      <xdr:nvPicPr>
        <xdr:cNvPr id="7" name="image0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9525</xdr:rowOff>
    </xdr:from>
    <xdr:to>
      <xdr:col>31</xdr:col>
      <xdr:colOff>0</xdr:colOff>
      <xdr:row>47</xdr:row>
      <xdr:rowOff>47625</xdr:rowOff>
    </xdr:to>
    <xdr:pic>
      <xdr:nvPicPr>
        <xdr:cNvPr id="8" name="image0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57150</xdr:rowOff>
    </xdr:from>
    <xdr:to>
      <xdr:col>31</xdr:col>
      <xdr:colOff>0</xdr:colOff>
      <xdr:row>47</xdr:row>
      <xdr:rowOff>95250</xdr:rowOff>
    </xdr:to>
    <xdr:pic>
      <xdr:nvPicPr>
        <xdr:cNvPr id="9" name="image10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47625</xdr:rowOff>
    </xdr:from>
    <xdr:to>
      <xdr:col>31</xdr:col>
      <xdr:colOff>0</xdr:colOff>
      <xdr:row>47</xdr:row>
      <xdr:rowOff>85725</xdr:rowOff>
    </xdr:to>
    <xdr:pic>
      <xdr:nvPicPr>
        <xdr:cNvPr id="10" name="image06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85725</xdr:rowOff>
    </xdr:from>
    <xdr:to>
      <xdr:col>31</xdr:col>
      <xdr:colOff>0</xdr:colOff>
      <xdr:row>45</xdr:row>
      <xdr:rowOff>85725</xdr:rowOff>
    </xdr:to>
    <xdr:pic>
      <xdr:nvPicPr>
        <xdr:cNvPr id="11" name="image04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85725</xdr:rowOff>
    </xdr:from>
    <xdr:to>
      <xdr:col>31</xdr:col>
      <xdr:colOff>0</xdr:colOff>
      <xdr:row>45</xdr:row>
      <xdr:rowOff>85725</xdr:rowOff>
    </xdr:to>
    <xdr:pic>
      <xdr:nvPicPr>
        <xdr:cNvPr id="12" name="image07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85725</xdr:rowOff>
    </xdr:from>
    <xdr:to>
      <xdr:col>31</xdr:col>
      <xdr:colOff>0</xdr:colOff>
      <xdr:row>45</xdr:row>
      <xdr:rowOff>85725</xdr:rowOff>
    </xdr:to>
    <xdr:pic>
      <xdr:nvPicPr>
        <xdr:cNvPr id="13" name="image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76200</xdr:rowOff>
    </xdr:from>
    <xdr:to>
      <xdr:col>31</xdr:col>
      <xdr:colOff>0</xdr:colOff>
      <xdr:row>45</xdr:row>
      <xdr:rowOff>76200</xdr:rowOff>
    </xdr:to>
    <xdr:pic>
      <xdr:nvPicPr>
        <xdr:cNvPr id="14" name="image09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85725</xdr:rowOff>
    </xdr:from>
    <xdr:to>
      <xdr:col>31</xdr:col>
      <xdr:colOff>0</xdr:colOff>
      <xdr:row>45</xdr:row>
      <xdr:rowOff>85725</xdr:rowOff>
    </xdr:to>
    <xdr:pic>
      <xdr:nvPicPr>
        <xdr:cNvPr id="15" name="image20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76200</xdr:rowOff>
    </xdr:from>
    <xdr:to>
      <xdr:col>31</xdr:col>
      <xdr:colOff>0</xdr:colOff>
      <xdr:row>45</xdr:row>
      <xdr:rowOff>76200</xdr:rowOff>
    </xdr:to>
    <xdr:pic>
      <xdr:nvPicPr>
        <xdr:cNvPr id="16" name="image16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85725</xdr:rowOff>
    </xdr:from>
    <xdr:to>
      <xdr:col>31</xdr:col>
      <xdr:colOff>0</xdr:colOff>
      <xdr:row>45</xdr:row>
      <xdr:rowOff>85725</xdr:rowOff>
    </xdr:to>
    <xdr:pic>
      <xdr:nvPicPr>
        <xdr:cNvPr id="17" name="image1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44</xdr:row>
      <xdr:rowOff>76200</xdr:rowOff>
    </xdr:from>
    <xdr:to>
      <xdr:col>31</xdr:col>
      <xdr:colOff>0</xdr:colOff>
      <xdr:row>45</xdr:row>
      <xdr:rowOff>76200</xdr:rowOff>
    </xdr:to>
    <xdr:pic>
      <xdr:nvPicPr>
        <xdr:cNvPr id="18" name="image1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1524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152400</xdr:rowOff>
    </xdr:from>
    <xdr:to>
      <xdr:col>31</xdr:col>
      <xdr:colOff>0</xdr:colOff>
      <xdr:row>46</xdr:row>
      <xdr:rowOff>142875</xdr:rowOff>
    </xdr:to>
    <xdr:pic>
      <xdr:nvPicPr>
        <xdr:cNvPr id="19" name="image14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142875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161925</xdr:rowOff>
    </xdr:from>
    <xdr:to>
      <xdr:col>31</xdr:col>
      <xdr:colOff>0</xdr:colOff>
      <xdr:row>46</xdr:row>
      <xdr:rowOff>142875</xdr:rowOff>
    </xdr:to>
    <xdr:pic>
      <xdr:nvPicPr>
        <xdr:cNvPr id="20" name="image24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161925</xdr:rowOff>
    </xdr:from>
    <xdr:to>
      <xdr:col>31</xdr:col>
      <xdr:colOff>0</xdr:colOff>
      <xdr:row>46</xdr:row>
      <xdr:rowOff>142875</xdr:rowOff>
    </xdr:to>
    <xdr:pic>
      <xdr:nvPicPr>
        <xdr:cNvPr id="21" name="image19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152400</xdr:rowOff>
    </xdr:from>
    <xdr:to>
      <xdr:col>31</xdr:col>
      <xdr:colOff>0</xdr:colOff>
      <xdr:row>46</xdr:row>
      <xdr:rowOff>142875</xdr:rowOff>
    </xdr:to>
    <xdr:pic>
      <xdr:nvPicPr>
        <xdr:cNvPr id="22" name="image23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142875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161925</xdr:rowOff>
    </xdr:from>
    <xdr:to>
      <xdr:col>31</xdr:col>
      <xdr:colOff>0</xdr:colOff>
      <xdr:row>46</xdr:row>
      <xdr:rowOff>142875</xdr:rowOff>
    </xdr:to>
    <xdr:pic>
      <xdr:nvPicPr>
        <xdr:cNvPr id="23" name="image5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161925</xdr:rowOff>
    </xdr:from>
    <xdr:to>
      <xdr:col>31</xdr:col>
      <xdr:colOff>0</xdr:colOff>
      <xdr:row>46</xdr:row>
      <xdr:rowOff>142875</xdr:rowOff>
    </xdr:to>
    <xdr:pic>
      <xdr:nvPicPr>
        <xdr:cNvPr id="24" name="image2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171450</xdr:rowOff>
    </xdr:from>
    <xdr:to>
      <xdr:col>31</xdr:col>
      <xdr:colOff>0</xdr:colOff>
      <xdr:row>46</xdr:row>
      <xdr:rowOff>133350</xdr:rowOff>
    </xdr:to>
    <xdr:pic>
      <xdr:nvPicPr>
        <xdr:cNvPr id="25" name="image30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114300"/>
        </a:xfrm>
        <a:prstGeom prst="rect">
          <a:avLst/>
        </a:prstGeom>
        <a:noFill/>
      </xdr:spPr>
    </xdr:pic>
    <xdr:clientData fLocksWithSheet="0"/>
  </xdr:twoCellAnchor>
  <xdr:twoCellAnchor>
    <xdr:from>
      <xdr:col>31</xdr:col>
      <xdr:colOff>0</xdr:colOff>
      <xdr:row>45</xdr:row>
      <xdr:rowOff>161925</xdr:rowOff>
    </xdr:from>
    <xdr:to>
      <xdr:col>31</xdr:col>
      <xdr:colOff>0</xdr:colOff>
      <xdr:row>46</xdr:row>
      <xdr:rowOff>142875</xdr:rowOff>
    </xdr:to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24</xdr:col>
      <xdr:colOff>171450</xdr:colOff>
      <xdr:row>13</xdr:row>
      <xdr:rowOff>95250</xdr:rowOff>
    </xdr:from>
    <xdr:to>
      <xdr:col>24</xdr:col>
      <xdr:colOff>171450</xdr:colOff>
      <xdr:row>15</xdr:row>
      <xdr:rowOff>95250</xdr:rowOff>
    </xdr:to>
    <xdr:pic>
      <xdr:nvPicPr>
        <xdr:cNvPr id="28" name="image17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3048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1257300</xdr:colOff>
      <xdr:row>5</xdr:row>
      <xdr:rowOff>152400</xdr:rowOff>
    </xdr:from>
    <xdr:to>
      <xdr:col>30</xdr:col>
      <xdr:colOff>1257300</xdr:colOff>
      <xdr:row>8</xdr:row>
      <xdr:rowOff>66675</xdr:rowOff>
    </xdr:to>
    <xdr:pic>
      <xdr:nvPicPr>
        <xdr:cNvPr id="32" name="image27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3714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1962150</xdr:colOff>
      <xdr:row>5</xdr:row>
      <xdr:rowOff>152400</xdr:rowOff>
    </xdr:from>
    <xdr:to>
      <xdr:col>30</xdr:col>
      <xdr:colOff>1962150</xdr:colOff>
      <xdr:row>8</xdr:row>
      <xdr:rowOff>66675</xdr:rowOff>
    </xdr:to>
    <xdr:pic>
      <xdr:nvPicPr>
        <xdr:cNvPr id="33" name="image28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3714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771525</xdr:colOff>
      <xdr:row>8</xdr:row>
      <xdr:rowOff>19050</xdr:rowOff>
    </xdr:from>
    <xdr:to>
      <xdr:col>30</xdr:col>
      <xdr:colOff>771525</xdr:colOff>
      <xdr:row>11</xdr:row>
      <xdr:rowOff>0</xdr:rowOff>
    </xdr:to>
    <xdr:pic>
      <xdr:nvPicPr>
        <xdr:cNvPr id="34" name="image39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4381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1428750</xdr:colOff>
      <xdr:row>8</xdr:row>
      <xdr:rowOff>38100</xdr:rowOff>
    </xdr:from>
    <xdr:to>
      <xdr:col>30</xdr:col>
      <xdr:colOff>1428750</xdr:colOff>
      <xdr:row>11</xdr:row>
      <xdr:rowOff>0</xdr:rowOff>
    </xdr:to>
    <xdr:pic>
      <xdr:nvPicPr>
        <xdr:cNvPr id="35" name="image31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2028825</xdr:colOff>
      <xdr:row>8</xdr:row>
      <xdr:rowOff>19050</xdr:rowOff>
    </xdr:from>
    <xdr:to>
      <xdr:col>30</xdr:col>
      <xdr:colOff>2028825</xdr:colOff>
      <xdr:row>11</xdr:row>
      <xdr:rowOff>0</xdr:rowOff>
    </xdr:to>
    <xdr:pic>
      <xdr:nvPicPr>
        <xdr:cNvPr id="36" name="image29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4381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10</xdr:row>
      <xdr:rowOff>85725</xdr:rowOff>
    </xdr:from>
    <xdr:to>
      <xdr:col>30</xdr:col>
      <xdr:colOff>742950</xdr:colOff>
      <xdr:row>12</xdr:row>
      <xdr:rowOff>104775</xdr:rowOff>
    </xdr:to>
    <xdr:pic>
      <xdr:nvPicPr>
        <xdr:cNvPr id="37" name="image33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10</xdr:row>
      <xdr:rowOff>85725</xdr:rowOff>
    </xdr:from>
    <xdr:to>
      <xdr:col>30</xdr:col>
      <xdr:colOff>1152525</xdr:colOff>
      <xdr:row>12</xdr:row>
      <xdr:rowOff>104775</xdr:rowOff>
    </xdr:to>
    <xdr:pic>
      <xdr:nvPicPr>
        <xdr:cNvPr id="38" name="image34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10</xdr:row>
      <xdr:rowOff>95250</xdr:rowOff>
    </xdr:from>
    <xdr:to>
      <xdr:col>30</xdr:col>
      <xdr:colOff>1600200</xdr:colOff>
      <xdr:row>12</xdr:row>
      <xdr:rowOff>85725</xdr:rowOff>
    </xdr:to>
    <xdr:pic>
      <xdr:nvPicPr>
        <xdr:cNvPr id="39" name="image49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10</xdr:row>
      <xdr:rowOff>85725</xdr:rowOff>
    </xdr:from>
    <xdr:to>
      <xdr:col>30</xdr:col>
      <xdr:colOff>2066925</xdr:colOff>
      <xdr:row>12</xdr:row>
      <xdr:rowOff>76200</xdr:rowOff>
    </xdr:to>
    <xdr:pic>
      <xdr:nvPicPr>
        <xdr:cNvPr id="40" name="image3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1581150</xdr:colOff>
      <xdr:row>10</xdr:row>
      <xdr:rowOff>133350</xdr:rowOff>
    </xdr:from>
    <xdr:to>
      <xdr:col>30</xdr:col>
      <xdr:colOff>1581150</xdr:colOff>
      <xdr:row>13</xdr:row>
      <xdr:rowOff>19050</xdr:rowOff>
    </xdr:to>
    <xdr:pic>
      <xdr:nvPicPr>
        <xdr:cNvPr id="41" name="image43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1276350</xdr:colOff>
      <xdr:row>3</xdr:row>
      <xdr:rowOff>95250</xdr:rowOff>
    </xdr:from>
    <xdr:to>
      <xdr:col>30</xdr:col>
      <xdr:colOff>1276350</xdr:colOff>
      <xdr:row>5</xdr:row>
      <xdr:rowOff>95250</xdr:rowOff>
    </xdr:to>
    <xdr:pic>
      <xdr:nvPicPr>
        <xdr:cNvPr id="42" name="image4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3048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2038350</xdr:colOff>
      <xdr:row>3</xdr:row>
      <xdr:rowOff>114300</xdr:rowOff>
    </xdr:from>
    <xdr:to>
      <xdr:col>30</xdr:col>
      <xdr:colOff>2038350</xdr:colOff>
      <xdr:row>5</xdr:row>
      <xdr:rowOff>114300</xdr:rowOff>
    </xdr:to>
    <xdr:pic>
      <xdr:nvPicPr>
        <xdr:cNvPr id="43" name="image38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3048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990600</xdr:colOff>
      <xdr:row>17</xdr:row>
      <xdr:rowOff>57150</xdr:rowOff>
    </xdr:from>
    <xdr:to>
      <xdr:col>30</xdr:col>
      <xdr:colOff>990600</xdr:colOff>
      <xdr:row>19</xdr:row>
      <xdr:rowOff>38100</xdr:rowOff>
    </xdr:to>
    <xdr:pic>
      <xdr:nvPicPr>
        <xdr:cNvPr id="44" name="image37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2857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1543050</xdr:colOff>
      <xdr:row>17</xdr:row>
      <xdr:rowOff>38100</xdr:rowOff>
    </xdr:from>
    <xdr:to>
      <xdr:col>30</xdr:col>
      <xdr:colOff>1543050</xdr:colOff>
      <xdr:row>19</xdr:row>
      <xdr:rowOff>19050</xdr:rowOff>
    </xdr:to>
    <xdr:pic>
      <xdr:nvPicPr>
        <xdr:cNvPr id="45" name="image35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2857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2095500</xdr:colOff>
      <xdr:row>17</xdr:row>
      <xdr:rowOff>38100</xdr:rowOff>
    </xdr:from>
    <xdr:to>
      <xdr:col>30</xdr:col>
      <xdr:colOff>2095500</xdr:colOff>
      <xdr:row>19</xdr:row>
      <xdr:rowOff>0</xdr:rowOff>
    </xdr:to>
    <xdr:pic>
      <xdr:nvPicPr>
        <xdr:cNvPr id="46" name="image36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2667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20</xdr:row>
      <xdr:rowOff>38100</xdr:rowOff>
    </xdr:from>
    <xdr:to>
      <xdr:col>30</xdr:col>
      <xdr:colOff>742950</xdr:colOff>
      <xdr:row>22</xdr:row>
      <xdr:rowOff>76200</xdr:rowOff>
    </xdr:to>
    <xdr:pic>
      <xdr:nvPicPr>
        <xdr:cNvPr id="47" name="image40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1352550</xdr:colOff>
      <xdr:row>20</xdr:row>
      <xdr:rowOff>9525</xdr:rowOff>
    </xdr:from>
    <xdr:to>
      <xdr:col>30</xdr:col>
      <xdr:colOff>1352550</xdr:colOff>
      <xdr:row>22</xdr:row>
      <xdr:rowOff>47625</xdr:rowOff>
    </xdr:to>
    <xdr:pic>
      <xdr:nvPicPr>
        <xdr:cNvPr id="48" name="image47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1962150</xdr:colOff>
      <xdr:row>19</xdr:row>
      <xdr:rowOff>123825</xdr:rowOff>
    </xdr:from>
    <xdr:to>
      <xdr:col>30</xdr:col>
      <xdr:colOff>1962150</xdr:colOff>
      <xdr:row>22</xdr:row>
      <xdr:rowOff>28575</xdr:rowOff>
    </xdr:to>
    <xdr:pic>
      <xdr:nvPicPr>
        <xdr:cNvPr id="49" name="image44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1123950</xdr:colOff>
      <xdr:row>22</xdr:row>
      <xdr:rowOff>133350</xdr:rowOff>
    </xdr:from>
    <xdr:to>
      <xdr:col>30</xdr:col>
      <xdr:colOff>1123950</xdr:colOff>
      <xdr:row>25</xdr:row>
      <xdr:rowOff>38100</xdr:rowOff>
    </xdr:to>
    <xdr:pic>
      <xdr:nvPicPr>
        <xdr:cNvPr id="50" name="image46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1495425</xdr:colOff>
      <xdr:row>23</xdr:row>
      <xdr:rowOff>0</xdr:rowOff>
    </xdr:from>
    <xdr:to>
      <xdr:col>30</xdr:col>
      <xdr:colOff>1495425</xdr:colOff>
      <xdr:row>25</xdr:row>
      <xdr:rowOff>47625</xdr:rowOff>
    </xdr:to>
    <xdr:pic>
      <xdr:nvPicPr>
        <xdr:cNvPr id="51" name="image45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3524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876300</xdr:colOff>
      <xdr:row>26</xdr:row>
      <xdr:rowOff>95250</xdr:rowOff>
    </xdr:from>
    <xdr:to>
      <xdr:col>30</xdr:col>
      <xdr:colOff>876300</xdr:colOff>
      <xdr:row>28</xdr:row>
      <xdr:rowOff>133350</xdr:rowOff>
    </xdr:to>
    <xdr:pic>
      <xdr:nvPicPr>
        <xdr:cNvPr id="52" name="image4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1647825</xdr:colOff>
      <xdr:row>26</xdr:row>
      <xdr:rowOff>114300</xdr:rowOff>
    </xdr:from>
    <xdr:to>
      <xdr:col>30</xdr:col>
      <xdr:colOff>1647825</xdr:colOff>
      <xdr:row>29</xdr:row>
      <xdr:rowOff>28575</xdr:rowOff>
    </xdr:to>
    <xdr:pic>
      <xdr:nvPicPr>
        <xdr:cNvPr id="53" name="image48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3714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2171700</xdr:colOff>
      <xdr:row>27</xdr:row>
      <xdr:rowOff>0</xdr:rowOff>
    </xdr:from>
    <xdr:to>
      <xdr:col>30</xdr:col>
      <xdr:colOff>2171700</xdr:colOff>
      <xdr:row>29</xdr:row>
      <xdr:rowOff>47625</xdr:rowOff>
    </xdr:to>
    <xdr:pic>
      <xdr:nvPicPr>
        <xdr:cNvPr id="54" name="image58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3524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723900</xdr:colOff>
      <xdr:row>30</xdr:row>
      <xdr:rowOff>19050</xdr:rowOff>
    </xdr:from>
    <xdr:to>
      <xdr:col>30</xdr:col>
      <xdr:colOff>723900</xdr:colOff>
      <xdr:row>32</xdr:row>
      <xdr:rowOff>95250</xdr:rowOff>
    </xdr:to>
    <xdr:pic>
      <xdr:nvPicPr>
        <xdr:cNvPr id="55" name="image52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3810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1409700</xdr:colOff>
      <xdr:row>29</xdr:row>
      <xdr:rowOff>114300</xdr:rowOff>
    </xdr:from>
    <xdr:to>
      <xdr:col>30</xdr:col>
      <xdr:colOff>1409700</xdr:colOff>
      <xdr:row>32</xdr:row>
      <xdr:rowOff>76200</xdr:rowOff>
    </xdr:to>
    <xdr:pic>
      <xdr:nvPicPr>
        <xdr:cNvPr id="56" name="image56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30</xdr:row>
      <xdr:rowOff>57150</xdr:rowOff>
    </xdr:from>
    <xdr:to>
      <xdr:col>30</xdr:col>
      <xdr:colOff>2066925</xdr:colOff>
      <xdr:row>32</xdr:row>
      <xdr:rowOff>95250</xdr:rowOff>
    </xdr:to>
    <xdr:pic>
      <xdr:nvPicPr>
        <xdr:cNvPr id="57" name="image50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819150</xdr:colOff>
      <xdr:row>33</xdr:row>
      <xdr:rowOff>38100</xdr:rowOff>
    </xdr:from>
    <xdr:to>
      <xdr:col>30</xdr:col>
      <xdr:colOff>819150</xdr:colOff>
      <xdr:row>35</xdr:row>
      <xdr:rowOff>57150</xdr:rowOff>
    </xdr:to>
    <xdr:pic>
      <xdr:nvPicPr>
        <xdr:cNvPr id="58" name="image57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1504950</xdr:colOff>
      <xdr:row>33</xdr:row>
      <xdr:rowOff>38100</xdr:rowOff>
    </xdr:from>
    <xdr:to>
      <xdr:col>30</xdr:col>
      <xdr:colOff>1504950</xdr:colOff>
      <xdr:row>35</xdr:row>
      <xdr:rowOff>76200</xdr:rowOff>
    </xdr:to>
    <xdr:pic>
      <xdr:nvPicPr>
        <xdr:cNvPr id="59" name="image51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2095500</xdr:colOff>
      <xdr:row>33</xdr:row>
      <xdr:rowOff>38100</xdr:rowOff>
    </xdr:from>
    <xdr:to>
      <xdr:col>30</xdr:col>
      <xdr:colOff>2095500</xdr:colOff>
      <xdr:row>35</xdr:row>
      <xdr:rowOff>76200</xdr:rowOff>
    </xdr:to>
    <xdr:pic>
      <xdr:nvPicPr>
        <xdr:cNvPr id="60" name="image53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36</xdr:row>
      <xdr:rowOff>38100</xdr:rowOff>
    </xdr:from>
    <xdr:to>
      <xdr:col>30</xdr:col>
      <xdr:colOff>742950</xdr:colOff>
      <xdr:row>38</xdr:row>
      <xdr:rowOff>76200</xdr:rowOff>
    </xdr:to>
    <xdr:pic>
      <xdr:nvPicPr>
        <xdr:cNvPr id="61" name="image55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1352550</xdr:colOff>
      <xdr:row>36</xdr:row>
      <xdr:rowOff>9525</xdr:rowOff>
    </xdr:from>
    <xdr:to>
      <xdr:col>30</xdr:col>
      <xdr:colOff>1352550</xdr:colOff>
      <xdr:row>38</xdr:row>
      <xdr:rowOff>47625</xdr:rowOff>
    </xdr:to>
    <xdr:pic>
      <xdr:nvPicPr>
        <xdr:cNvPr id="62" name="image7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1952625</xdr:colOff>
      <xdr:row>36</xdr:row>
      <xdr:rowOff>0</xdr:rowOff>
    </xdr:from>
    <xdr:to>
      <xdr:col>30</xdr:col>
      <xdr:colOff>1952625</xdr:colOff>
      <xdr:row>38</xdr:row>
      <xdr:rowOff>38100</xdr:rowOff>
    </xdr:to>
    <xdr:pic>
      <xdr:nvPicPr>
        <xdr:cNvPr id="63" name="image67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762000</xdr:colOff>
      <xdr:row>32</xdr:row>
      <xdr:rowOff>0</xdr:rowOff>
    </xdr:from>
    <xdr:to>
      <xdr:col>30</xdr:col>
      <xdr:colOff>762000</xdr:colOff>
      <xdr:row>34</xdr:row>
      <xdr:rowOff>38100</xdr:rowOff>
    </xdr:to>
    <xdr:pic>
      <xdr:nvPicPr>
        <xdr:cNvPr id="64" name="image08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1371600</xdr:colOff>
      <xdr:row>39</xdr:row>
      <xdr:rowOff>123825</xdr:rowOff>
    </xdr:from>
    <xdr:to>
      <xdr:col>30</xdr:col>
      <xdr:colOff>1371600</xdr:colOff>
      <xdr:row>42</xdr:row>
      <xdr:rowOff>28575</xdr:rowOff>
    </xdr:to>
    <xdr:pic>
      <xdr:nvPicPr>
        <xdr:cNvPr id="65" name="image59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1924050</xdr:colOff>
      <xdr:row>39</xdr:row>
      <xdr:rowOff>123825</xdr:rowOff>
    </xdr:from>
    <xdr:to>
      <xdr:col>30</xdr:col>
      <xdr:colOff>1924050</xdr:colOff>
      <xdr:row>42</xdr:row>
      <xdr:rowOff>28575</xdr:rowOff>
    </xdr:to>
    <xdr:pic>
      <xdr:nvPicPr>
        <xdr:cNvPr id="66" name="image63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857250</xdr:colOff>
      <xdr:row>33</xdr:row>
      <xdr:rowOff>85725</xdr:rowOff>
    </xdr:from>
    <xdr:to>
      <xdr:col>30</xdr:col>
      <xdr:colOff>857250</xdr:colOff>
      <xdr:row>35</xdr:row>
      <xdr:rowOff>123825</xdr:rowOff>
    </xdr:to>
    <xdr:pic>
      <xdr:nvPicPr>
        <xdr:cNvPr id="67" name="image15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1428750</xdr:colOff>
      <xdr:row>34</xdr:row>
      <xdr:rowOff>0</xdr:rowOff>
    </xdr:from>
    <xdr:to>
      <xdr:col>30</xdr:col>
      <xdr:colOff>1428750</xdr:colOff>
      <xdr:row>36</xdr:row>
      <xdr:rowOff>38100</xdr:rowOff>
    </xdr:to>
    <xdr:pic>
      <xdr:nvPicPr>
        <xdr:cNvPr id="68" name="image01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2028825</xdr:colOff>
      <xdr:row>34</xdr:row>
      <xdr:rowOff>19050</xdr:rowOff>
    </xdr:from>
    <xdr:to>
      <xdr:col>30</xdr:col>
      <xdr:colOff>2028825</xdr:colOff>
      <xdr:row>36</xdr:row>
      <xdr:rowOff>57150</xdr:rowOff>
    </xdr:to>
    <xdr:pic>
      <xdr:nvPicPr>
        <xdr:cNvPr id="69" name="image05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838200</xdr:colOff>
      <xdr:row>33</xdr:row>
      <xdr:rowOff>57150</xdr:rowOff>
    </xdr:from>
    <xdr:to>
      <xdr:col>30</xdr:col>
      <xdr:colOff>838200</xdr:colOff>
      <xdr:row>35</xdr:row>
      <xdr:rowOff>95250</xdr:rowOff>
    </xdr:to>
    <xdr:pic>
      <xdr:nvPicPr>
        <xdr:cNvPr id="70" name="image0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1390650</xdr:colOff>
      <xdr:row>33</xdr:row>
      <xdr:rowOff>9525</xdr:rowOff>
    </xdr:from>
    <xdr:to>
      <xdr:col>30</xdr:col>
      <xdr:colOff>1390650</xdr:colOff>
      <xdr:row>35</xdr:row>
      <xdr:rowOff>47625</xdr:rowOff>
    </xdr:to>
    <xdr:pic>
      <xdr:nvPicPr>
        <xdr:cNvPr id="71" name="image02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2038350</xdr:colOff>
      <xdr:row>33</xdr:row>
      <xdr:rowOff>57150</xdr:rowOff>
    </xdr:from>
    <xdr:to>
      <xdr:col>30</xdr:col>
      <xdr:colOff>2038350</xdr:colOff>
      <xdr:row>35</xdr:row>
      <xdr:rowOff>95250</xdr:rowOff>
    </xdr:to>
    <xdr:pic>
      <xdr:nvPicPr>
        <xdr:cNvPr id="72" name="image10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2000250</xdr:colOff>
      <xdr:row>10</xdr:row>
      <xdr:rowOff>114300</xdr:rowOff>
    </xdr:from>
    <xdr:to>
      <xdr:col>30</xdr:col>
      <xdr:colOff>2000250</xdr:colOff>
      <xdr:row>13</xdr:row>
      <xdr:rowOff>76200</xdr:rowOff>
    </xdr:to>
    <xdr:pic>
      <xdr:nvPicPr>
        <xdr:cNvPr id="73" name="image61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1114425</xdr:colOff>
      <xdr:row>10</xdr:row>
      <xdr:rowOff>123825</xdr:rowOff>
    </xdr:from>
    <xdr:to>
      <xdr:col>30</xdr:col>
      <xdr:colOff>1114425</xdr:colOff>
      <xdr:row>13</xdr:row>
      <xdr:rowOff>66675</xdr:rowOff>
    </xdr:to>
    <xdr:pic>
      <xdr:nvPicPr>
        <xdr:cNvPr id="74" name="image62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2205037</xdr:colOff>
      <xdr:row>33</xdr:row>
      <xdr:rowOff>42862</xdr:rowOff>
    </xdr:from>
    <xdr:to>
      <xdr:col>30</xdr:col>
      <xdr:colOff>2281237</xdr:colOff>
      <xdr:row>34</xdr:row>
      <xdr:rowOff>90487</xdr:rowOff>
    </xdr:to>
    <xdr:pic>
      <xdr:nvPicPr>
        <xdr:cNvPr id="191" name="image17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563350" y="5457825"/>
          <a:ext cx="76200" cy="2000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1847850</xdr:colOff>
      <xdr:row>30</xdr:row>
      <xdr:rowOff>61913</xdr:rowOff>
    </xdr:from>
    <xdr:to>
      <xdr:col>30</xdr:col>
      <xdr:colOff>3105150</xdr:colOff>
      <xdr:row>30</xdr:row>
      <xdr:rowOff>100013</xdr:rowOff>
    </xdr:to>
    <xdr:grpSp>
      <xdr:nvGrpSpPr>
        <xdr:cNvPr id="195" name="Shape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GrpSpPr/>
      </xdr:nvGrpSpPr>
      <xdr:grpSpPr>
        <a:xfrm>
          <a:off x="11150876" y="4547774"/>
          <a:ext cx="1257300" cy="38100"/>
          <a:chOff x="4717350" y="3780000"/>
          <a:chExt cx="1257299" cy="0"/>
        </a:xfrm>
      </xdr:grpSpPr>
      <xdr:cxnSp macro="">
        <xdr:nvCxnSpPr>
          <xdr:cNvPr id="196" name="Shape 5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CxnSpPr/>
        </xdr:nvCxnSpPr>
        <xdr:spPr>
          <a:xfrm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rgbClr val="0070C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1809750</xdr:colOff>
      <xdr:row>34</xdr:row>
      <xdr:rowOff>138112</xdr:rowOff>
    </xdr:from>
    <xdr:to>
      <xdr:col>30</xdr:col>
      <xdr:colOff>2171700</xdr:colOff>
      <xdr:row>35</xdr:row>
      <xdr:rowOff>147637</xdr:rowOff>
    </xdr:to>
    <xdr:grpSp>
      <xdr:nvGrpSpPr>
        <xdr:cNvPr id="197" name="Shape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11112776" y="5207069"/>
          <a:ext cx="361950" cy="155298"/>
          <a:chOff x="5071752" y="3699038"/>
          <a:chExt cx="548495" cy="161925"/>
        </a:xfrm>
      </xdr:grpSpPr>
      <xdr:grpSp>
        <xdr:nvGrpSpPr>
          <xdr:cNvPr id="198" name="Shape 6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/>
        </xdr:nvGrpSpPr>
        <xdr:grpSpPr>
          <a:xfrm>
            <a:off x="5071752" y="3699038"/>
            <a:ext cx="548495" cy="161925"/>
            <a:chOff x="4102050" y="3590925"/>
            <a:chExt cx="635099" cy="216000"/>
          </a:xfrm>
        </xdr:grpSpPr>
        <xdr:sp macro="" textlink="">
          <xdr:nvSpPr>
            <xdr:cNvPr id="199" name="Shape 7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/>
          </xdr:nvSpPr>
          <xdr:spPr>
            <a:xfrm>
              <a:off x="4210050" y="3590925"/>
              <a:ext cx="419100" cy="216000"/>
            </a:xfrm>
            <a:prstGeom prst="rect">
              <a:avLst/>
            </a:prstGeom>
            <a:noFill/>
            <a:ln>
              <a:noFill/>
            </a:ln>
          </xdr:spPr>
          <xdr:txBody>
            <a:bodyPr lIns="91425" tIns="91425" rIns="91425" bIns="91425" anchor="ctr" anchorCtr="0">
              <a:noAutofit/>
            </a:bodyPr>
            <a:lstStyle/>
            <a:p>
              <a:pPr lvl="0">
                <a:spcBef>
                  <a:spcPts val="0"/>
                </a:spcBef>
                <a:buNone/>
              </a:pPr>
              <a:endParaRPr sz="1400"/>
            </a:p>
          </xdr:txBody>
        </xdr:sp>
        <xdr:cxnSp macro="">
          <xdr:nvCxnSpPr>
            <xdr:cNvPr id="200" name="Shape 8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CxnSpPr/>
          </xdr:nvCxnSpPr>
          <xdr:spPr>
            <a:xfrm>
              <a:off x="4229100" y="3667125"/>
              <a:ext cx="400049" cy="0"/>
            </a:xfrm>
            <a:prstGeom prst="straightConnector1">
              <a:avLst/>
            </a:prstGeom>
            <a:noFill/>
            <a:ln w="25400" cap="flat" cmpd="sng">
              <a:solidFill>
                <a:srgbClr val="FF0000"/>
              </a:solidFill>
              <a:prstDash val="solid"/>
              <a:miter/>
              <a:headEnd type="none" w="med" len="med"/>
              <a:tailEnd type="none" w="med" len="med"/>
            </a:ln>
          </xdr:spPr>
        </xdr:cxnSp>
        <xdr:cxnSp macro="">
          <xdr:nvCxnSpPr>
            <xdr:cNvPr id="201" name="Shape 9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CxnSpPr/>
          </xdr:nvCxnSpPr>
          <xdr:spPr>
            <a:xfrm>
              <a:off x="4210050" y="3590925"/>
              <a:ext cx="0" cy="215999"/>
            </a:xfrm>
            <a:prstGeom prst="straightConnector1">
              <a:avLst/>
            </a:prstGeom>
            <a:noFill/>
            <a:ln w="25400" cap="flat" cmpd="sng">
              <a:solidFill>
                <a:srgbClr val="000000"/>
              </a:solidFill>
              <a:prstDash val="solid"/>
              <a:miter/>
              <a:headEnd type="none" w="med" len="med"/>
              <a:tailEnd type="none" w="med" len="med"/>
            </a:ln>
          </xdr:spPr>
        </xdr:cxnSp>
        <xdr:cxnSp macro="">
          <xdr:nvCxnSpPr>
            <xdr:cNvPr id="202" name="Shape 10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CxnSpPr/>
          </xdr:nvCxnSpPr>
          <xdr:spPr>
            <a:xfrm>
              <a:off x="4629150" y="3590925"/>
              <a:ext cx="0" cy="215999"/>
            </a:xfrm>
            <a:prstGeom prst="straightConnector1">
              <a:avLst/>
            </a:prstGeom>
            <a:noFill/>
            <a:ln w="25400" cap="flat" cmpd="sng">
              <a:solidFill>
                <a:srgbClr val="000000"/>
              </a:solidFill>
              <a:prstDash val="solid"/>
              <a:miter/>
              <a:headEnd type="none" w="med" len="med"/>
              <a:tailEnd type="none" w="med" len="med"/>
            </a:ln>
          </xdr:spPr>
        </xdr:cxnSp>
      </xdr:grpSp>
    </xdr:grpSp>
    <xdr:clientData fLocksWithSheet="0"/>
  </xdr:twoCellAnchor>
  <xdr:twoCellAnchor>
    <xdr:from>
      <xdr:col>30</xdr:col>
      <xdr:colOff>1947862</xdr:colOff>
      <xdr:row>33</xdr:row>
      <xdr:rowOff>90488</xdr:rowOff>
    </xdr:from>
    <xdr:to>
      <xdr:col>30</xdr:col>
      <xdr:colOff>2062162</xdr:colOff>
      <xdr:row>34</xdr:row>
      <xdr:rowOff>52388</xdr:rowOff>
    </xdr:to>
    <xdr:sp macro="" textlink="">
      <xdr:nvSpPr>
        <xdr:cNvPr id="207" name="Shape 1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11306175" y="5505451"/>
          <a:ext cx="114300" cy="114300"/>
        </a:xfrm>
        <a:prstGeom prst="ellipse">
          <a:avLst/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30</xdr:col>
      <xdr:colOff>1490663</xdr:colOff>
      <xdr:row>30</xdr:row>
      <xdr:rowOff>109538</xdr:rowOff>
    </xdr:from>
    <xdr:to>
      <xdr:col>30</xdr:col>
      <xdr:colOff>1528763</xdr:colOff>
      <xdr:row>38</xdr:row>
      <xdr:rowOff>52388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GrpSpPr/>
      </xdr:nvGrpSpPr>
      <xdr:grpSpPr>
        <a:xfrm>
          <a:off x="10793689" y="4595399"/>
          <a:ext cx="38100" cy="1109041"/>
          <a:chOff x="5346000" y="3170400"/>
          <a:chExt cx="0" cy="1219199"/>
        </a:xfrm>
      </xdr:grpSpPr>
      <xdr:cxnSp macro="">
        <xdr:nvCxnSpPr>
          <xdr:cNvPr id="209" name="Shape 14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rgbClr val="0070C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1651000</xdr:colOff>
      <xdr:row>31</xdr:row>
      <xdr:rowOff>9172</xdr:rowOff>
    </xdr:from>
    <xdr:to>
      <xdr:col>30</xdr:col>
      <xdr:colOff>1689100</xdr:colOff>
      <xdr:row>38</xdr:row>
      <xdr:rowOff>111125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GrpSpPr/>
      </xdr:nvGrpSpPr>
      <xdr:grpSpPr>
        <a:xfrm>
          <a:off x="10954026" y="4640807"/>
          <a:ext cx="38100" cy="1122370"/>
          <a:chOff x="5346000" y="3170400"/>
          <a:chExt cx="0" cy="1219199"/>
        </a:xfrm>
      </xdr:grpSpPr>
      <xdr:cxnSp macro="">
        <xdr:nvCxnSpPr>
          <xdr:cNvPr id="211" name="Shape 15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CxnSpPr/>
        </xdr:nvCxnSpPr>
        <xdr:spPr>
          <a:xfrm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rgbClr val="0070C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1800225</xdr:colOff>
      <xdr:row>31</xdr:row>
      <xdr:rowOff>1864</xdr:rowOff>
    </xdr:from>
    <xdr:to>
      <xdr:col>30</xdr:col>
      <xdr:colOff>3057525</xdr:colOff>
      <xdr:row>31</xdr:row>
      <xdr:rowOff>23813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GrpSpPr/>
      </xdr:nvGrpSpPr>
      <xdr:grpSpPr>
        <a:xfrm>
          <a:off x="11103251" y="4633499"/>
          <a:ext cx="1257300" cy="21949"/>
          <a:chOff x="4717350" y="3780000"/>
          <a:chExt cx="1257299" cy="0"/>
        </a:xfrm>
      </xdr:grpSpPr>
      <xdr:cxnSp macro="">
        <xdr:nvCxnSpPr>
          <xdr:cNvPr id="213" name="Shape 16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CxnSpPr/>
        </xdr:nvCxnSpPr>
        <xdr:spPr>
          <a:xfrm rot="10800000"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rgbClr val="0070C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742950</xdr:colOff>
      <xdr:row>25</xdr:row>
      <xdr:rowOff>85725</xdr:rowOff>
    </xdr:from>
    <xdr:to>
      <xdr:col>30</xdr:col>
      <xdr:colOff>742950</xdr:colOff>
      <xdr:row>27</xdr:row>
      <xdr:rowOff>104775</xdr:rowOff>
    </xdr:to>
    <xdr:pic>
      <xdr:nvPicPr>
        <xdr:cNvPr id="306" name="image33.jpg">
          <a:extLst>
            <a:ext uri="{FF2B5EF4-FFF2-40B4-BE49-F238E27FC236}">
              <a16:creationId xmlns:a16="http://schemas.microsoft.com/office/drawing/2014/main" id="{67B81EA8-759A-48DB-939B-996DB7B8C396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13984" y="21457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25</xdr:row>
      <xdr:rowOff>85725</xdr:rowOff>
    </xdr:from>
    <xdr:to>
      <xdr:col>30</xdr:col>
      <xdr:colOff>1152525</xdr:colOff>
      <xdr:row>27</xdr:row>
      <xdr:rowOff>104775</xdr:rowOff>
    </xdr:to>
    <xdr:pic>
      <xdr:nvPicPr>
        <xdr:cNvPr id="307" name="image34.jpg">
          <a:extLst>
            <a:ext uri="{FF2B5EF4-FFF2-40B4-BE49-F238E27FC236}">
              <a16:creationId xmlns:a16="http://schemas.microsoft.com/office/drawing/2014/main" id="{695B798E-DE89-441A-924C-B3B9A969F95A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23559" y="21457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25</xdr:row>
      <xdr:rowOff>95250</xdr:rowOff>
    </xdr:from>
    <xdr:to>
      <xdr:col>30</xdr:col>
      <xdr:colOff>1600200</xdr:colOff>
      <xdr:row>27</xdr:row>
      <xdr:rowOff>85725</xdr:rowOff>
    </xdr:to>
    <xdr:pic>
      <xdr:nvPicPr>
        <xdr:cNvPr id="308" name="image49.jpg">
          <a:extLst>
            <a:ext uri="{FF2B5EF4-FFF2-40B4-BE49-F238E27FC236}">
              <a16:creationId xmlns:a16="http://schemas.microsoft.com/office/drawing/2014/main" id="{8C42E5B8-8A90-4DB4-B7F7-5828149E2CA9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71234" y="2155278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25</xdr:row>
      <xdr:rowOff>85725</xdr:rowOff>
    </xdr:from>
    <xdr:to>
      <xdr:col>30</xdr:col>
      <xdr:colOff>2066925</xdr:colOff>
      <xdr:row>27</xdr:row>
      <xdr:rowOff>76200</xdr:rowOff>
    </xdr:to>
    <xdr:pic>
      <xdr:nvPicPr>
        <xdr:cNvPr id="309" name="image32.jpg">
          <a:extLst>
            <a:ext uri="{FF2B5EF4-FFF2-40B4-BE49-F238E27FC236}">
              <a16:creationId xmlns:a16="http://schemas.microsoft.com/office/drawing/2014/main" id="{B91D2110-468F-4042-A8B9-5B66D86E1662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37959" y="2145753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18</xdr:row>
      <xdr:rowOff>85725</xdr:rowOff>
    </xdr:from>
    <xdr:to>
      <xdr:col>30</xdr:col>
      <xdr:colOff>742950</xdr:colOff>
      <xdr:row>20</xdr:row>
      <xdr:rowOff>104775</xdr:rowOff>
    </xdr:to>
    <xdr:pic>
      <xdr:nvPicPr>
        <xdr:cNvPr id="356" name="image33.jpg">
          <a:extLst>
            <a:ext uri="{FF2B5EF4-FFF2-40B4-BE49-F238E27FC236}">
              <a16:creationId xmlns:a16="http://schemas.microsoft.com/office/drawing/2014/main" id="{AF4AC838-B74A-4E12-8A99-C22BD115FD1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13984" y="15361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18</xdr:row>
      <xdr:rowOff>85725</xdr:rowOff>
    </xdr:from>
    <xdr:to>
      <xdr:col>30</xdr:col>
      <xdr:colOff>1152525</xdr:colOff>
      <xdr:row>20</xdr:row>
      <xdr:rowOff>104775</xdr:rowOff>
    </xdr:to>
    <xdr:pic>
      <xdr:nvPicPr>
        <xdr:cNvPr id="357" name="image34.jpg">
          <a:extLst>
            <a:ext uri="{FF2B5EF4-FFF2-40B4-BE49-F238E27FC236}">
              <a16:creationId xmlns:a16="http://schemas.microsoft.com/office/drawing/2014/main" id="{BACFF8C7-5BBD-46C0-96F0-A7BB04733647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23559" y="15361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18</xdr:row>
      <xdr:rowOff>95250</xdr:rowOff>
    </xdr:from>
    <xdr:to>
      <xdr:col>30</xdr:col>
      <xdr:colOff>1600200</xdr:colOff>
      <xdr:row>20</xdr:row>
      <xdr:rowOff>85725</xdr:rowOff>
    </xdr:to>
    <xdr:pic>
      <xdr:nvPicPr>
        <xdr:cNvPr id="358" name="image49.jpg">
          <a:extLst>
            <a:ext uri="{FF2B5EF4-FFF2-40B4-BE49-F238E27FC236}">
              <a16:creationId xmlns:a16="http://schemas.microsoft.com/office/drawing/2014/main" id="{3A3445D6-6322-406F-931C-A70923DC045A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71234" y="1545678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18</xdr:row>
      <xdr:rowOff>85725</xdr:rowOff>
    </xdr:from>
    <xdr:to>
      <xdr:col>30</xdr:col>
      <xdr:colOff>2066925</xdr:colOff>
      <xdr:row>20</xdr:row>
      <xdr:rowOff>76200</xdr:rowOff>
    </xdr:to>
    <xdr:pic>
      <xdr:nvPicPr>
        <xdr:cNvPr id="359" name="image32.jpg">
          <a:extLst>
            <a:ext uri="{FF2B5EF4-FFF2-40B4-BE49-F238E27FC236}">
              <a16:creationId xmlns:a16="http://schemas.microsoft.com/office/drawing/2014/main" id="{F7334142-31F3-4D07-8158-7C15941CD864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37959" y="1536153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26</xdr:row>
      <xdr:rowOff>85725</xdr:rowOff>
    </xdr:from>
    <xdr:to>
      <xdr:col>30</xdr:col>
      <xdr:colOff>742950</xdr:colOff>
      <xdr:row>28</xdr:row>
      <xdr:rowOff>104775</xdr:rowOff>
    </xdr:to>
    <xdr:pic>
      <xdr:nvPicPr>
        <xdr:cNvPr id="360" name="image33.jpg">
          <a:extLst>
            <a:ext uri="{FF2B5EF4-FFF2-40B4-BE49-F238E27FC236}">
              <a16:creationId xmlns:a16="http://schemas.microsoft.com/office/drawing/2014/main" id="{3924BC9C-929E-4D55-88D4-A7B1DDE2FF76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13984" y="29077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26</xdr:row>
      <xdr:rowOff>85725</xdr:rowOff>
    </xdr:from>
    <xdr:to>
      <xdr:col>30</xdr:col>
      <xdr:colOff>1152525</xdr:colOff>
      <xdr:row>28</xdr:row>
      <xdr:rowOff>104775</xdr:rowOff>
    </xdr:to>
    <xdr:pic>
      <xdr:nvPicPr>
        <xdr:cNvPr id="361" name="image34.jpg">
          <a:extLst>
            <a:ext uri="{FF2B5EF4-FFF2-40B4-BE49-F238E27FC236}">
              <a16:creationId xmlns:a16="http://schemas.microsoft.com/office/drawing/2014/main" id="{125800BB-E5A2-4F0A-B9D3-B8AD2B03AC3B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23559" y="2907753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26</xdr:row>
      <xdr:rowOff>95250</xdr:rowOff>
    </xdr:from>
    <xdr:to>
      <xdr:col>30</xdr:col>
      <xdr:colOff>1600200</xdr:colOff>
      <xdr:row>28</xdr:row>
      <xdr:rowOff>85725</xdr:rowOff>
    </xdr:to>
    <xdr:pic>
      <xdr:nvPicPr>
        <xdr:cNvPr id="362" name="image49.jpg">
          <a:extLst>
            <a:ext uri="{FF2B5EF4-FFF2-40B4-BE49-F238E27FC236}">
              <a16:creationId xmlns:a16="http://schemas.microsoft.com/office/drawing/2014/main" id="{94B4917F-41EE-4D92-8EEC-E113C1C3098F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71234" y="2917278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26</xdr:row>
      <xdr:rowOff>85725</xdr:rowOff>
    </xdr:from>
    <xdr:to>
      <xdr:col>30</xdr:col>
      <xdr:colOff>2066925</xdr:colOff>
      <xdr:row>28</xdr:row>
      <xdr:rowOff>76200</xdr:rowOff>
    </xdr:to>
    <xdr:pic>
      <xdr:nvPicPr>
        <xdr:cNvPr id="363" name="image32.jpg">
          <a:extLst>
            <a:ext uri="{FF2B5EF4-FFF2-40B4-BE49-F238E27FC236}">
              <a16:creationId xmlns:a16="http://schemas.microsoft.com/office/drawing/2014/main" id="{0EABA4E4-5409-40D2-B1B8-B5CEEA56779F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37959" y="2907753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78170</xdr:colOff>
      <xdr:row>31</xdr:row>
      <xdr:rowOff>130393</xdr:rowOff>
    </xdr:from>
    <xdr:to>
      <xdr:col>30</xdr:col>
      <xdr:colOff>211520</xdr:colOff>
      <xdr:row>32</xdr:row>
      <xdr:rowOff>117819</xdr:rowOff>
    </xdr:to>
    <xdr:pic>
      <xdr:nvPicPr>
        <xdr:cNvPr id="156" name="image139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9381196" y="476202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276577</xdr:colOff>
      <xdr:row>31</xdr:row>
      <xdr:rowOff>145344</xdr:rowOff>
    </xdr:from>
    <xdr:to>
      <xdr:col>30</xdr:col>
      <xdr:colOff>409927</xdr:colOff>
      <xdr:row>32</xdr:row>
      <xdr:rowOff>132770</xdr:rowOff>
    </xdr:to>
    <xdr:pic>
      <xdr:nvPicPr>
        <xdr:cNvPr id="157" name="image145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9579603" y="4776979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504825</xdr:colOff>
      <xdr:row>31</xdr:row>
      <xdr:rowOff>144779</xdr:rowOff>
    </xdr:from>
    <xdr:to>
      <xdr:col>30</xdr:col>
      <xdr:colOff>638175</xdr:colOff>
      <xdr:row>32</xdr:row>
      <xdr:rowOff>132205</xdr:rowOff>
    </xdr:to>
    <xdr:pic>
      <xdr:nvPicPr>
        <xdr:cNvPr id="158" name="image149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9807851" y="4776414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695325</xdr:colOff>
      <xdr:row>32</xdr:row>
      <xdr:rowOff>909</xdr:rowOff>
    </xdr:from>
    <xdr:to>
      <xdr:col>30</xdr:col>
      <xdr:colOff>828675</xdr:colOff>
      <xdr:row>32</xdr:row>
      <xdr:rowOff>134109</xdr:rowOff>
    </xdr:to>
    <xdr:pic>
      <xdr:nvPicPr>
        <xdr:cNvPr id="159" name="image147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9998351" y="477831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895350</xdr:colOff>
      <xdr:row>32</xdr:row>
      <xdr:rowOff>909</xdr:rowOff>
    </xdr:from>
    <xdr:to>
      <xdr:col>30</xdr:col>
      <xdr:colOff>1028700</xdr:colOff>
      <xdr:row>32</xdr:row>
      <xdr:rowOff>134109</xdr:rowOff>
    </xdr:to>
    <xdr:pic>
      <xdr:nvPicPr>
        <xdr:cNvPr id="160" name="image04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198376" y="477831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1104900</xdr:colOff>
      <xdr:row>32</xdr:row>
      <xdr:rowOff>909</xdr:rowOff>
    </xdr:from>
    <xdr:to>
      <xdr:col>30</xdr:col>
      <xdr:colOff>1238250</xdr:colOff>
      <xdr:row>32</xdr:row>
      <xdr:rowOff>134109</xdr:rowOff>
    </xdr:to>
    <xdr:pic>
      <xdr:nvPicPr>
        <xdr:cNvPr id="161" name="image07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407926" y="477831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85725</xdr:colOff>
      <xdr:row>33</xdr:row>
      <xdr:rowOff>57150</xdr:rowOff>
    </xdr:from>
    <xdr:to>
      <xdr:col>30</xdr:col>
      <xdr:colOff>219075</xdr:colOff>
      <xdr:row>34</xdr:row>
      <xdr:rowOff>44576</xdr:rowOff>
    </xdr:to>
    <xdr:pic>
      <xdr:nvPicPr>
        <xdr:cNvPr id="162" name="image12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388751" y="4980333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304800</xdr:colOff>
      <xdr:row>33</xdr:row>
      <xdr:rowOff>47625</xdr:rowOff>
    </xdr:from>
    <xdr:to>
      <xdr:col>30</xdr:col>
      <xdr:colOff>438150</xdr:colOff>
      <xdr:row>34</xdr:row>
      <xdr:rowOff>35051</xdr:rowOff>
    </xdr:to>
    <xdr:pic>
      <xdr:nvPicPr>
        <xdr:cNvPr id="163" name="image09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07826" y="497080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504825</xdr:colOff>
      <xdr:row>33</xdr:row>
      <xdr:rowOff>57150</xdr:rowOff>
    </xdr:from>
    <xdr:to>
      <xdr:col>30</xdr:col>
      <xdr:colOff>638175</xdr:colOff>
      <xdr:row>34</xdr:row>
      <xdr:rowOff>44576</xdr:rowOff>
    </xdr:to>
    <xdr:pic>
      <xdr:nvPicPr>
        <xdr:cNvPr id="164" name="image20.jp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807851" y="4980333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685800</xdr:colOff>
      <xdr:row>33</xdr:row>
      <xdr:rowOff>47625</xdr:rowOff>
    </xdr:from>
    <xdr:to>
      <xdr:col>30</xdr:col>
      <xdr:colOff>819150</xdr:colOff>
      <xdr:row>34</xdr:row>
      <xdr:rowOff>35051</xdr:rowOff>
    </xdr:to>
    <xdr:pic>
      <xdr:nvPicPr>
        <xdr:cNvPr id="165" name="image16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88826" y="497080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895350</xdr:colOff>
      <xdr:row>33</xdr:row>
      <xdr:rowOff>57150</xdr:rowOff>
    </xdr:from>
    <xdr:to>
      <xdr:col>30</xdr:col>
      <xdr:colOff>1028700</xdr:colOff>
      <xdr:row>34</xdr:row>
      <xdr:rowOff>44576</xdr:rowOff>
    </xdr:to>
    <xdr:pic>
      <xdr:nvPicPr>
        <xdr:cNvPr id="166" name="image13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198376" y="4980333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1085850</xdr:colOff>
      <xdr:row>33</xdr:row>
      <xdr:rowOff>47625</xdr:rowOff>
    </xdr:from>
    <xdr:to>
      <xdr:col>30</xdr:col>
      <xdr:colOff>1219200</xdr:colOff>
      <xdr:row>34</xdr:row>
      <xdr:rowOff>35051</xdr:rowOff>
    </xdr:to>
    <xdr:pic>
      <xdr:nvPicPr>
        <xdr:cNvPr id="167" name="image11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0388876" y="4970808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95250</xdr:colOff>
      <xdr:row>34</xdr:row>
      <xdr:rowOff>114299</xdr:rowOff>
    </xdr:from>
    <xdr:to>
      <xdr:col>30</xdr:col>
      <xdr:colOff>228600</xdr:colOff>
      <xdr:row>35</xdr:row>
      <xdr:rowOff>101726</xdr:rowOff>
    </xdr:to>
    <xdr:pic>
      <xdr:nvPicPr>
        <xdr:cNvPr id="168" name="image158.jp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939827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304800</xdr:colOff>
      <xdr:row>34</xdr:row>
      <xdr:rowOff>114299</xdr:rowOff>
    </xdr:from>
    <xdr:to>
      <xdr:col>30</xdr:col>
      <xdr:colOff>438150</xdr:colOff>
      <xdr:row>35</xdr:row>
      <xdr:rowOff>101726</xdr:rowOff>
    </xdr:to>
    <xdr:pic>
      <xdr:nvPicPr>
        <xdr:cNvPr id="169" name="image155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960782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514350</xdr:colOff>
      <xdr:row>34</xdr:row>
      <xdr:rowOff>114299</xdr:rowOff>
    </xdr:from>
    <xdr:to>
      <xdr:col>30</xdr:col>
      <xdr:colOff>647700</xdr:colOff>
      <xdr:row>35</xdr:row>
      <xdr:rowOff>101726</xdr:rowOff>
    </xdr:to>
    <xdr:pic>
      <xdr:nvPicPr>
        <xdr:cNvPr id="170" name="image146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981737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704850</xdr:colOff>
      <xdr:row>34</xdr:row>
      <xdr:rowOff>114299</xdr:rowOff>
    </xdr:from>
    <xdr:to>
      <xdr:col>30</xdr:col>
      <xdr:colOff>838200</xdr:colOff>
      <xdr:row>35</xdr:row>
      <xdr:rowOff>101726</xdr:rowOff>
    </xdr:to>
    <xdr:pic>
      <xdr:nvPicPr>
        <xdr:cNvPr id="171" name="image150.jp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000787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914400</xdr:colOff>
      <xdr:row>34</xdr:row>
      <xdr:rowOff>114299</xdr:rowOff>
    </xdr:from>
    <xdr:to>
      <xdr:col>30</xdr:col>
      <xdr:colOff>1047750</xdr:colOff>
      <xdr:row>35</xdr:row>
      <xdr:rowOff>101726</xdr:rowOff>
    </xdr:to>
    <xdr:pic>
      <xdr:nvPicPr>
        <xdr:cNvPr id="172" name="image14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021742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1104900</xdr:colOff>
      <xdr:row>34</xdr:row>
      <xdr:rowOff>114299</xdr:rowOff>
    </xdr:from>
    <xdr:to>
      <xdr:col>30</xdr:col>
      <xdr:colOff>1238250</xdr:colOff>
      <xdr:row>35</xdr:row>
      <xdr:rowOff>101726</xdr:rowOff>
    </xdr:to>
    <xdr:pic>
      <xdr:nvPicPr>
        <xdr:cNvPr id="173" name="image24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407926" y="5183256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85725</xdr:colOff>
      <xdr:row>36</xdr:row>
      <xdr:rowOff>57150</xdr:rowOff>
    </xdr:from>
    <xdr:to>
      <xdr:col>30</xdr:col>
      <xdr:colOff>219075</xdr:colOff>
      <xdr:row>37</xdr:row>
      <xdr:rowOff>44576</xdr:rowOff>
    </xdr:to>
    <xdr:pic>
      <xdr:nvPicPr>
        <xdr:cNvPr id="174" name="image19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388751" y="5417654"/>
          <a:ext cx="133350" cy="1332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285750</xdr:colOff>
      <xdr:row>36</xdr:row>
      <xdr:rowOff>57150</xdr:rowOff>
    </xdr:from>
    <xdr:to>
      <xdr:col>30</xdr:col>
      <xdr:colOff>419100</xdr:colOff>
      <xdr:row>37</xdr:row>
      <xdr:rowOff>44576</xdr:rowOff>
    </xdr:to>
    <xdr:pic>
      <xdr:nvPicPr>
        <xdr:cNvPr id="175" name="image23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588776" y="5417654"/>
          <a:ext cx="133350" cy="1332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30</xdr:col>
      <xdr:colOff>568182</xdr:colOff>
      <xdr:row>2</xdr:row>
      <xdr:rowOff>29819</xdr:rowOff>
    </xdr:from>
    <xdr:to>
      <xdr:col>30</xdr:col>
      <xdr:colOff>933896</xdr:colOff>
      <xdr:row>4</xdr:row>
      <xdr:rowOff>11028</xdr:rowOff>
    </xdr:to>
    <xdr:pic>
      <xdr:nvPicPr>
        <xdr:cNvPr id="31" name="Bilde 4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15A49A19-643E-6421-43BB-17650E1C0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1208" y="434010"/>
          <a:ext cx="365714" cy="272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978249</xdr:colOff>
      <xdr:row>2</xdr:row>
      <xdr:rowOff>29819</xdr:rowOff>
    </xdr:from>
    <xdr:to>
      <xdr:col>30</xdr:col>
      <xdr:colOff>1343963</xdr:colOff>
      <xdr:row>4</xdr:row>
      <xdr:rowOff>11028</xdr:rowOff>
    </xdr:to>
    <xdr:pic>
      <xdr:nvPicPr>
        <xdr:cNvPr id="78" name="Bilde 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341D3D43-E62D-FD17-3150-BA980FD4D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1275" y="434010"/>
          <a:ext cx="365714" cy="272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1388316</xdr:colOff>
      <xdr:row>2</xdr:row>
      <xdr:rowOff>29819</xdr:rowOff>
    </xdr:from>
    <xdr:to>
      <xdr:col>30</xdr:col>
      <xdr:colOff>1754030</xdr:colOff>
      <xdr:row>4</xdr:row>
      <xdr:rowOff>11028</xdr:rowOff>
    </xdr:to>
    <xdr:pic>
      <xdr:nvPicPr>
        <xdr:cNvPr id="79" name="Bilde 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57785670-7AA6-829A-C4E1-D76C73BE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342" y="434010"/>
          <a:ext cx="365714" cy="272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1798383</xdr:colOff>
      <xdr:row>2</xdr:row>
      <xdr:rowOff>29819</xdr:rowOff>
    </xdr:from>
    <xdr:to>
      <xdr:col>30</xdr:col>
      <xdr:colOff>2164097</xdr:colOff>
      <xdr:row>4</xdr:row>
      <xdr:rowOff>11028</xdr:rowOff>
    </xdr:to>
    <xdr:pic>
      <xdr:nvPicPr>
        <xdr:cNvPr id="80" name="Bilde 7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23AB2EC2-A455-5FAF-D05B-FB4276D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1409" y="434010"/>
          <a:ext cx="365714" cy="272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2208450</xdr:colOff>
      <xdr:row>2</xdr:row>
      <xdr:rowOff>29819</xdr:rowOff>
    </xdr:from>
    <xdr:to>
      <xdr:col>30</xdr:col>
      <xdr:colOff>2574164</xdr:colOff>
      <xdr:row>4</xdr:row>
      <xdr:rowOff>11028</xdr:rowOff>
    </xdr:to>
    <xdr:pic>
      <xdr:nvPicPr>
        <xdr:cNvPr id="81" name="Bilde 8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1D4AC99D-DAB8-BD46-DFE1-32A0A44A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0892" y="430872"/>
          <a:ext cx="365714" cy="276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2618516</xdr:colOff>
      <xdr:row>2</xdr:row>
      <xdr:rowOff>29819</xdr:rowOff>
    </xdr:from>
    <xdr:to>
      <xdr:col>30</xdr:col>
      <xdr:colOff>2984230</xdr:colOff>
      <xdr:row>4</xdr:row>
      <xdr:rowOff>11028</xdr:rowOff>
    </xdr:to>
    <xdr:pic>
      <xdr:nvPicPr>
        <xdr:cNvPr id="82" name="Bilde 9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4182696E-4AA1-6BEC-6F9D-5394A2D8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958" y="430872"/>
          <a:ext cx="365714" cy="276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158115</xdr:colOff>
      <xdr:row>4</xdr:row>
      <xdr:rowOff>33555</xdr:rowOff>
    </xdr:from>
    <xdr:to>
      <xdr:col>30</xdr:col>
      <xdr:colOff>523829</xdr:colOff>
      <xdr:row>6</xdr:row>
      <xdr:rowOff>21194</xdr:rowOff>
    </xdr:to>
    <xdr:pic>
      <xdr:nvPicPr>
        <xdr:cNvPr id="84" name="Bilde 10" descr="Et bilde som inneholder skjermbilde, Font, Grafikk, Elektrisk blå&#10;&#10;Automatisk generert beskrivelse">
          <a:extLst>
            <a:ext uri="{FF2B5EF4-FFF2-40B4-BE49-F238E27FC236}">
              <a16:creationId xmlns:a16="http://schemas.microsoft.com/office/drawing/2014/main" id="{02FFA2B4-5B1E-0533-69A2-412A4A7C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0557" y="755450"/>
          <a:ext cx="365714" cy="282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571503</xdr:colOff>
      <xdr:row>4</xdr:row>
      <xdr:rowOff>33555</xdr:rowOff>
    </xdr:from>
    <xdr:to>
      <xdr:col>30</xdr:col>
      <xdr:colOff>937217</xdr:colOff>
      <xdr:row>6</xdr:row>
      <xdr:rowOff>18428</xdr:rowOff>
    </xdr:to>
    <xdr:pic>
      <xdr:nvPicPr>
        <xdr:cNvPr id="85" name="Bilde 11" descr="Et bilde som inneholder tekst, Font, skjermbilde, symbol&#10;&#10;Automatisk generert beskrivelse">
          <a:extLst>
            <a:ext uri="{FF2B5EF4-FFF2-40B4-BE49-F238E27FC236}">
              <a16:creationId xmlns:a16="http://schemas.microsoft.com/office/drawing/2014/main" id="{40E0C2CD-5AB6-EB6D-CEEB-F699454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945" y="755450"/>
          <a:ext cx="365714" cy="2801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984891</xdr:colOff>
      <xdr:row>4</xdr:row>
      <xdr:rowOff>33555</xdr:rowOff>
    </xdr:from>
    <xdr:to>
      <xdr:col>30</xdr:col>
      <xdr:colOff>1350605</xdr:colOff>
      <xdr:row>6</xdr:row>
      <xdr:rowOff>21194</xdr:rowOff>
    </xdr:to>
    <xdr:pic>
      <xdr:nvPicPr>
        <xdr:cNvPr id="86" name="Bilde 12" descr="Et bilde som inneholder tekst, Font, symbol, skjermbilde&#10;&#10;Automatisk generert beskrivelse">
          <a:extLst>
            <a:ext uri="{FF2B5EF4-FFF2-40B4-BE49-F238E27FC236}">
              <a16:creationId xmlns:a16="http://schemas.microsoft.com/office/drawing/2014/main" id="{8C142C0B-3B07-BA90-E9F4-FEDC86E18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7333" y="755450"/>
          <a:ext cx="365714" cy="282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1398279</xdr:colOff>
      <xdr:row>4</xdr:row>
      <xdr:rowOff>33555</xdr:rowOff>
    </xdr:from>
    <xdr:to>
      <xdr:col>30</xdr:col>
      <xdr:colOff>1763993</xdr:colOff>
      <xdr:row>6</xdr:row>
      <xdr:rowOff>21194</xdr:rowOff>
    </xdr:to>
    <xdr:pic>
      <xdr:nvPicPr>
        <xdr:cNvPr id="87" name="Bilde 13" descr="Et bilde som inneholder Font, tekst, Grafikk, logo&#10;&#10;Automatisk generert beskrivelse">
          <a:extLst>
            <a:ext uri="{FF2B5EF4-FFF2-40B4-BE49-F238E27FC236}">
              <a16:creationId xmlns:a16="http://schemas.microsoft.com/office/drawing/2014/main" id="{C7D9EC75-F234-C40B-95ED-ED59B18F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0721" y="755450"/>
          <a:ext cx="365714" cy="282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1811667</xdr:colOff>
      <xdr:row>4</xdr:row>
      <xdr:rowOff>33555</xdr:rowOff>
    </xdr:from>
    <xdr:to>
      <xdr:col>30</xdr:col>
      <xdr:colOff>2177381</xdr:colOff>
      <xdr:row>6</xdr:row>
      <xdr:rowOff>18428</xdr:rowOff>
    </xdr:to>
    <xdr:pic>
      <xdr:nvPicPr>
        <xdr:cNvPr id="88" name="Bilde 14" descr="Et bilde som inneholder Font, tekst, Grafikk, logo&#10;&#10;Automatisk generert beskrivelse">
          <a:extLst>
            <a:ext uri="{FF2B5EF4-FFF2-40B4-BE49-F238E27FC236}">
              <a16:creationId xmlns:a16="http://schemas.microsoft.com/office/drawing/2014/main" id="{D58E0FC5-F642-615E-F151-8C84874C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4109" y="755450"/>
          <a:ext cx="365714" cy="2801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2225055</xdr:colOff>
      <xdr:row>4</xdr:row>
      <xdr:rowOff>33555</xdr:rowOff>
    </xdr:from>
    <xdr:to>
      <xdr:col>30</xdr:col>
      <xdr:colOff>2590769</xdr:colOff>
      <xdr:row>6</xdr:row>
      <xdr:rowOff>16924</xdr:rowOff>
    </xdr:to>
    <xdr:pic>
      <xdr:nvPicPr>
        <xdr:cNvPr id="89" name="Bilde 15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D2DAD491-E6A6-86DB-B461-A139CC235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7497" y="755450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2638441</xdr:colOff>
      <xdr:row>4</xdr:row>
      <xdr:rowOff>33555</xdr:rowOff>
    </xdr:from>
    <xdr:to>
      <xdr:col>30</xdr:col>
      <xdr:colOff>3004155</xdr:colOff>
      <xdr:row>6</xdr:row>
      <xdr:rowOff>21194</xdr:rowOff>
    </xdr:to>
    <xdr:pic>
      <xdr:nvPicPr>
        <xdr:cNvPr id="90" name="Bilde 1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EAE0D64A-F995-A4AF-4794-C8AAE399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0883" y="755450"/>
          <a:ext cx="365714" cy="282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158115</xdr:colOff>
      <xdr:row>6</xdr:row>
      <xdr:rowOff>33096</xdr:rowOff>
    </xdr:from>
    <xdr:to>
      <xdr:col>30</xdr:col>
      <xdr:colOff>523829</xdr:colOff>
      <xdr:row>8</xdr:row>
      <xdr:rowOff>20129</xdr:rowOff>
    </xdr:to>
    <xdr:pic>
      <xdr:nvPicPr>
        <xdr:cNvPr id="91" name="Bilde 17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D44DF80F-32D6-B090-265E-55F37CA1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0557" y="1075833"/>
          <a:ext cx="365714" cy="2822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3078512</xdr:colOff>
      <xdr:row>6</xdr:row>
      <xdr:rowOff>33096</xdr:rowOff>
    </xdr:from>
    <xdr:to>
      <xdr:col>30</xdr:col>
      <xdr:colOff>3444226</xdr:colOff>
      <xdr:row>8</xdr:row>
      <xdr:rowOff>16465</xdr:rowOff>
    </xdr:to>
    <xdr:pic>
      <xdr:nvPicPr>
        <xdr:cNvPr id="98" name="Bilde 24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9F3A29ED-9092-BF73-8DB7-661C4FAE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0954" y="1075833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575315</xdr:colOff>
      <xdr:row>6</xdr:row>
      <xdr:rowOff>33096</xdr:rowOff>
    </xdr:from>
    <xdr:to>
      <xdr:col>30</xdr:col>
      <xdr:colOff>941029</xdr:colOff>
      <xdr:row>8</xdr:row>
      <xdr:rowOff>17969</xdr:rowOff>
    </xdr:to>
    <xdr:pic>
      <xdr:nvPicPr>
        <xdr:cNvPr id="107" name="Bilde 18" descr="Et bilde som inneholder tekst, Font, skjermbilde, Elektrisk blå&#10;&#10;Automatisk generert beskrivelse">
          <a:extLst>
            <a:ext uri="{FF2B5EF4-FFF2-40B4-BE49-F238E27FC236}">
              <a16:creationId xmlns:a16="http://schemas.microsoft.com/office/drawing/2014/main" id="{91D17616-9E54-07EA-C89D-586BEA57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757" y="1075833"/>
          <a:ext cx="365714" cy="2801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992515</xdr:colOff>
      <xdr:row>6</xdr:row>
      <xdr:rowOff>33096</xdr:rowOff>
    </xdr:from>
    <xdr:to>
      <xdr:col>30</xdr:col>
      <xdr:colOff>1358229</xdr:colOff>
      <xdr:row>8</xdr:row>
      <xdr:rowOff>17969</xdr:rowOff>
    </xdr:to>
    <xdr:pic>
      <xdr:nvPicPr>
        <xdr:cNvPr id="108" name="Bilde 19" descr="Et bilde som inneholder skjermbilde, tekst, Font, Elektrisk blå&#10;&#10;Automatisk generert beskrivelse">
          <a:extLst>
            <a:ext uri="{FF2B5EF4-FFF2-40B4-BE49-F238E27FC236}">
              <a16:creationId xmlns:a16="http://schemas.microsoft.com/office/drawing/2014/main" id="{341D2932-012F-ACF5-406A-075FFB70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4957" y="1075833"/>
          <a:ext cx="365714" cy="2801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1409715</xdr:colOff>
      <xdr:row>6</xdr:row>
      <xdr:rowOff>33096</xdr:rowOff>
    </xdr:from>
    <xdr:to>
      <xdr:col>30</xdr:col>
      <xdr:colOff>1775429</xdr:colOff>
      <xdr:row>8</xdr:row>
      <xdr:rowOff>16465</xdr:rowOff>
    </xdr:to>
    <xdr:pic>
      <xdr:nvPicPr>
        <xdr:cNvPr id="109" name="Bilde 20" descr="Et bilde som inneholder tekst, Font, skjermbilde, Elektrisk blå&#10;&#10;Automatisk generert beskrivelse">
          <a:extLst>
            <a:ext uri="{FF2B5EF4-FFF2-40B4-BE49-F238E27FC236}">
              <a16:creationId xmlns:a16="http://schemas.microsoft.com/office/drawing/2014/main" id="{8A43FFBC-CC66-60ED-481A-5782C8FC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2157" y="1075833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1826915</xdr:colOff>
      <xdr:row>6</xdr:row>
      <xdr:rowOff>33096</xdr:rowOff>
    </xdr:from>
    <xdr:to>
      <xdr:col>30</xdr:col>
      <xdr:colOff>2192629</xdr:colOff>
      <xdr:row>8</xdr:row>
      <xdr:rowOff>16465</xdr:rowOff>
    </xdr:to>
    <xdr:pic>
      <xdr:nvPicPr>
        <xdr:cNvPr id="110" name="Bilde 21" descr="Et bilde som inneholder skjermbilde, Font, Grafikk, tekst&#10;&#10;Automatisk generert beskrivelse">
          <a:extLst>
            <a:ext uri="{FF2B5EF4-FFF2-40B4-BE49-F238E27FC236}">
              <a16:creationId xmlns:a16="http://schemas.microsoft.com/office/drawing/2014/main" id="{F37BCFD1-A55A-E73E-C516-EB01DC0C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9357" y="1075833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2244115</xdr:colOff>
      <xdr:row>6</xdr:row>
      <xdr:rowOff>33096</xdr:rowOff>
    </xdr:from>
    <xdr:to>
      <xdr:col>30</xdr:col>
      <xdr:colOff>2609829</xdr:colOff>
      <xdr:row>8</xdr:row>
      <xdr:rowOff>16465</xdr:rowOff>
    </xdr:to>
    <xdr:pic>
      <xdr:nvPicPr>
        <xdr:cNvPr id="111" name="Bilde 22" descr="Et bilde som inneholder skjermbilde, Font, tekst, Grafikk&#10;&#10;Automatisk generert beskrivelse">
          <a:extLst>
            <a:ext uri="{FF2B5EF4-FFF2-40B4-BE49-F238E27FC236}">
              <a16:creationId xmlns:a16="http://schemas.microsoft.com/office/drawing/2014/main" id="{9BB21A07-10E6-D568-C264-0A6B65EC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6557" y="1075833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2661315</xdr:colOff>
      <xdr:row>6</xdr:row>
      <xdr:rowOff>33096</xdr:rowOff>
    </xdr:from>
    <xdr:to>
      <xdr:col>30</xdr:col>
      <xdr:colOff>3027029</xdr:colOff>
      <xdr:row>8</xdr:row>
      <xdr:rowOff>16465</xdr:rowOff>
    </xdr:to>
    <xdr:pic>
      <xdr:nvPicPr>
        <xdr:cNvPr id="112" name="Bilde 23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CF46EDBE-4D06-53E9-3114-08C4CBD9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3757" y="1075833"/>
          <a:ext cx="365714" cy="278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3568596</xdr:colOff>
      <xdr:row>4</xdr:row>
      <xdr:rowOff>72369</xdr:rowOff>
    </xdr:from>
    <xdr:to>
      <xdr:col>30</xdr:col>
      <xdr:colOff>3925415</xdr:colOff>
      <xdr:row>6</xdr:row>
      <xdr:rowOff>50821</xdr:rowOff>
    </xdr:to>
    <xdr:pic>
      <xdr:nvPicPr>
        <xdr:cNvPr id="237" name="Bilde 101" descr="Et bilde som inneholder Font, Grafikk, grafisk design, logo&#10;&#10;Automatisk generert beskrivelse">
          <a:extLst>
            <a:ext uri="{FF2B5EF4-FFF2-40B4-BE49-F238E27FC236}">
              <a16:creationId xmlns:a16="http://schemas.microsoft.com/office/drawing/2014/main" id="{D3ACA500-DDEC-A9D2-3C46-FFB7AB69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622" y="768108"/>
          <a:ext cx="356819" cy="27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3563697</xdr:colOff>
      <xdr:row>2</xdr:row>
      <xdr:rowOff>64362</xdr:rowOff>
    </xdr:from>
    <xdr:to>
      <xdr:col>30</xdr:col>
      <xdr:colOff>3923092</xdr:colOff>
      <xdr:row>4</xdr:row>
      <xdr:rowOff>42814</xdr:rowOff>
    </xdr:to>
    <xdr:pic>
      <xdr:nvPicPr>
        <xdr:cNvPr id="238" name="Bilde 102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8CD387F1-DD7C-2149-68D9-751218D77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6723" y="468553"/>
          <a:ext cx="359395" cy="27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167325</xdr:colOff>
      <xdr:row>13</xdr:row>
      <xdr:rowOff>70486</xdr:rowOff>
    </xdr:from>
    <xdr:to>
      <xdr:col>30</xdr:col>
      <xdr:colOff>533039</xdr:colOff>
      <xdr:row>15</xdr:row>
      <xdr:rowOff>51695</xdr:rowOff>
    </xdr:to>
    <xdr:pic>
      <xdr:nvPicPr>
        <xdr:cNvPr id="239" name="Bilde 4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06F650B5-BDFA-EC87-A820-4FBB9119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638" y="2256474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575783</xdr:colOff>
      <xdr:row>13</xdr:row>
      <xdr:rowOff>70486</xdr:rowOff>
    </xdr:from>
    <xdr:to>
      <xdr:col>30</xdr:col>
      <xdr:colOff>941497</xdr:colOff>
      <xdr:row>15</xdr:row>
      <xdr:rowOff>51695</xdr:rowOff>
    </xdr:to>
    <xdr:pic>
      <xdr:nvPicPr>
        <xdr:cNvPr id="240" name="Bilde 4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D5C614C3-0CF9-CD74-BAE3-DB1ACBA5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096" y="2256474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989005</xdr:colOff>
      <xdr:row>13</xdr:row>
      <xdr:rowOff>65724</xdr:rowOff>
    </xdr:from>
    <xdr:to>
      <xdr:col>30</xdr:col>
      <xdr:colOff>1354719</xdr:colOff>
      <xdr:row>15</xdr:row>
      <xdr:rowOff>46933</xdr:rowOff>
    </xdr:to>
    <xdr:pic>
      <xdr:nvPicPr>
        <xdr:cNvPr id="241" name="Bilde 47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A895BAB1-967A-BCE7-2F04-8E9DFCE4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7318" y="2251712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1392702</xdr:colOff>
      <xdr:row>13</xdr:row>
      <xdr:rowOff>65724</xdr:rowOff>
    </xdr:from>
    <xdr:to>
      <xdr:col>30</xdr:col>
      <xdr:colOff>1758416</xdr:colOff>
      <xdr:row>15</xdr:row>
      <xdr:rowOff>46933</xdr:rowOff>
    </xdr:to>
    <xdr:pic>
      <xdr:nvPicPr>
        <xdr:cNvPr id="242" name="Bilde 48" descr="Et bilde som inneholder skjermbilde, Font, Grafikk, tekst&#10;&#10;Automatisk generert beskrivelse">
          <a:extLst>
            <a:ext uri="{FF2B5EF4-FFF2-40B4-BE49-F238E27FC236}">
              <a16:creationId xmlns:a16="http://schemas.microsoft.com/office/drawing/2014/main" id="{F8CA6233-1DB8-7D09-33A0-7D7766A2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015" y="2251712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1796398</xdr:colOff>
      <xdr:row>13</xdr:row>
      <xdr:rowOff>60961</xdr:rowOff>
    </xdr:from>
    <xdr:to>
      <xdr:col>30</xdr:col>
      <xdr:colOff>2162112</xdr:colOff>
      <xdr:row>15</xdr:row>
      <xdr:rowOff>42170</xdr:rowOff>
    </xdr:to>
    <xdr:pic>
      <xdr:nvPicPr>
        <xdr:cNvPr id="244" name="Bilde 49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032DC172-5056-75FF-1F68-6DF4DE09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4711" y="224694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2204857</xdr:colOff>
      <xdr:row>13</xdr:row>
      <xdr:rowOff>56198</xdr:rowOff>
    </xdr:from>
    <xdr:to>
      <xdr:col>30</xdr:col>
      <xdr:colOff>2570571</xdr:colOff>
      <xdr:row>15</xdr:row>
      <xdr:rowOff>37407</xdr:rowOff>
    </xdr:to>
    <xdr:pic>
      <xdr:nvPicPr>
        <xdr:cNvPr id="246" name="Bilde 50" descr="Et bilde som inneholder skjermbilde, Font, tekst, Elektrisk blå&#10;&#10;Automatisk generert beskrivelse">
          <a:extLst>
            <a:ext uri="{FF2B5EF4-FFF2-40B4-BE49-F238E27FC236}">
              <a16:creationId xmlns:a16="http://schemas.microsoft.com/office/drawing/2014/main" id="{D7D53478-FB41-F8F1-EBAA-D776FFF8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170" y="2242186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164728</xdr:colOff>
      <xdr:row>9</xdr:row>
      <xdr:rowOff>56296</xdr:rowOff>
    </xdr:from>
    <xdr:to>
      <xdr:col>30</xdr:col>
      <xdr:colOff>530442</xdr:colOff>
      <xdr:row>11</xdr:row>
      <xdr:rowOff>33842</xdr:rowOff>
    </xdr:to>
    <xdr:pic>
      <xdr:nvPicPr>
        <xdr:cNvPr id="247" name="Bilde 29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BBB0EDEF-7B25-7439-F7C2-892E3601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3041" y="1594584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559621</xdr:colOff>
      <xdr:row>9</xdr:row>
      <xdr:rowOff>61059</xdr:rowOff>
    </xdr:from>
    <xdr:to>
      <xdr:col>30</xdr:col>
      <xdr:colOff>925335</xdr:colOff>
      <xdr:row>11</xdr:row>
      <xdr:rowOff>38605</xdr:rowOff>
    </xdr:to>
    <xdr:pic>
      <xdr:nvPicPr>
        <xdr:cNvPr id="248" name="Bilde 30" descr="Et bilde som inneholder Font, tekst, skjermbilde, Grafikk&#10;&#10;Automatisk generert beskrivelse">
          <a:extLst>
            <a:ext uri="{FF2B5EF4-FFF2-40B4-BE49-F238E27FC236}">
              <a16:creationId xmlns:a16="http://schemas.microsoft.com/office/drawing/2014/main" id="{6011AB5F-7AA2-9550-A688-7070DB4DF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934" y="1599347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1368456</xdr:colOff>
      <xdr:row>9</xdr:row>
      <xdr:rowOff>61059</xdr:rowOff>
    </xdr:from>
    <xdr:to>
      <xdr:col>30</xdr:col>
      <xdr:colOff>1734170</xdr:colOff>
      <xdr:row>11</xdr:row>
      <xdr:rowOff>38605</xdr:rowOff>
    </xdr:to>
    <xdr:pic>
      <xdr:nvPicPr>
        <xdr:cNvPr id="251" name="Bilde 32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28A319F7-D689-248C-853C-440A1731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6769" y="1599347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1772873</xdr:colOff>
      <xdr:row>9</xdr:row>
      <xdr:rowOff>61059</xdr:rowOff>
    </xdr:from>
    <xdr:to>
      <xdr:col>30</xdr:col>
      <xdr:colOff>2138587</xdr:colOff>
      <xdr:row>11</xdr:row>
      <xdr:rowOff>38605</xdr:rowOff>
    </xdr:to>
    <xdr:pic>
      <xdr:nvPicPr>
        <xdr:cNvPr id="252" name="Bilde 33" descr="Et bilde som inneholder tekst, skjermbilde, logo, Font&#10;&#10;Automatisk generert beskrivelse">
          <a:extLst>
            <a:ext uri="{FF2B5EF4-FFF2-40B4-BE49-F238E27FC236}">
              <a16:creationId xmlns:a16="http://schemas.microsoft.com/office/drawing/2014/main" id="{96563751-4163-D708-41A1-99FF33067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186" y="1599347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2182053</xdr:colOff>
      <xdr:row>9</xdr:row>
      <xdr:rowOff>56296</xdr:rowOff>
    </xdr:from>
    <xdr:to>
      <xdr:col>30</xdr:col>
      <xdr:colOff>2547767</xdr:colOff>
      <xdr:row>11</xdr:row>
      <xdr:rowOff>33842</xdr:rowOff>
    </xdr:to>
    <xdr:pic>
      <xdr:nvPicPr>
        <xdr:cNvPr id="254" name="Bilde 34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96499064-3211-DEEB-CD6B-A25E97E39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0366" y="1594584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2595996</xdr:colOff>
      <xdr:row>9</xdr:row>
      <xdr:rowOff>56296</xdr:rowOff>
    </xdr:from>
    <xdr:to>
      <xdr:col>30</xdr:col>
      <xdr:colOff>2961710</xdr:colOff>
      <xdr:row>11</xdr:row>
      <xdr:rowOff>33842</xdr:rowOff>
    </xdr:to>
    <xdr:pic>
      <xdr:nvPicPr>
        <xdr:cNvPr id="256" name="Bilde 3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8990F683-ECB2-0A74-1A52-052CA00B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4309" y="1594584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3009937</xdr:colOff>
      <xdr:row>9</xdr:row>
      <xdr:rowOff>56296</xdr:rowOff>
    </xdr:from>
    <xdr:to>
      <xdr:col>30</xdr:col>
      <xdr:colOff>3375651</xdr:colOff>
      <xdr:row>11</xdr:row>
      <xdr:rowOff>33842</xdr:rowOff>
    </xdr:to>
    <xdr:pic>
      <xdr:nvPicPr>
        <xdr:cNvPr id="258" name="Bilde 3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CD192DE0-E397-08B3-F797-B889772B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8250" y="1594584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161386</xdr:colOff>
      <xdr:row>11</xdr:row>
      <xdr:rowOff>66216</xdr:rowOff>
    </xdr:from>
    <xdr:to>
      <xdr:col>30</xdr:col>
      <xdr:colOff>527100</xdr:colOff>
      <xdr:row>13</xdr:row>
      <xdr:rowOff>47425</xdr:rowOff>
    </xdr:to>
    <xdr:pic>
      <xdr:nvPicPr>
        <xdr:cNvPr id="262" name="Bilde 37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1F914D1A-F662-7A32-3CBB-EA113373B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699" y="1928354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569856</xdr:colOff>
      <xdr:row>11</xdr:row>
      <xdr:rowOff>61453</xdr:rowOff>
    </xdr:from>
    <xdr:to>
      <xdr:col>30</xdr:col>
      <xdr:colOff>935570</xdr:colOff>
      <xdr:row>13</xdr:row>
      <xdr:rowOff>42662</xdr:rowOff>
    </xdr:to>
    <xdr:pic>
      <xdr:nvPicPr>
        <xdr:cNvPr id="264" name="Bilde 38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1617A37A-E93D-5C88-FFDF-749EBEE84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169" y="1923591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973564</xdr:colOff>
      <xdr:row>11</xdr:row>
      <xdr:rowOff>56691</xdr:rowOff>
    </xdr:from>
    <xdr:to>
      <xdr:col>30</xdr:col>
      <xdr:colOff>1339278</xdr:colOff>
      <xdr:row>13</xdr:row>
      <xdr:rowOff>37900</xdr:rowOff>
    </xdr:to>
    <xdr:pic>
      <xdr:nvPicPr>
        <xdr:cNvPr id="266" name="Bilde 39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88213F24-ED4D-EA1C-4FFF-AFC690D2C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1877" y="191882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1377271</xdr:colOff>
      <xdr:row>11</xdr:row>
      <xdr:rowOff>56691</xdr:rowOff>
    </xdr:from>
    <xdr:to>
      <xdr:col>30</xdr:col>
      <xdr:colOff>1742985</xdr:colOff>
      <xdr:row>13</xdr:row>
      <xdr:rowOff>37900</xdr:rowOff>
    </xdr:to>
    <xdr:pic>
      <xdr:nvPicPr>
        <xdr:cNvPr id="268" name="Bilde 40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62520083-8F27-56AF-14A2-CA958D50C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584" y="191882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1780978</xdr:colOff>
      <xdr:row>11</xdr:row>
      <xdr:rowOff>56691</xdr:rowOff>
    </xdr:from>
    <xdr:to>
      <xdr:col>30</xdr:col>
      <xdr:colOff>2146692</xdr:colOff>
      <xdr:row>13</xdr:row>
      <xdr:rowOff>37900</xdr:rowOff>
    </xdr:to>
    <xdr:pic>
      <xdr:nvPicPr>
        <xdr:cNvPr id="270" name="Bilde 41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B18C288C-D7E3-D25A-83C0-BC739956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9291" y="191882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2189449</xdr:colOff>
      <xdr:row>11</xdr:row>
      <xdr:rowOff>56691</xdr:rowOff>
    </xdr:from>
    <xdr:to>
      <xdr:col>30</xdr:col>
      <xdr:colOff>2555163</xdr:colOff>
      <xdr:row>13</xdr:row>
      <xdr:rowOff>37900</xdr:rowOff>
    </xdr:to>
    <xdr:pic>
      <xdr:nvPicPr>
        <xdr:cNvPr id="272" name="Bilde 42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5F43860B-BC6F-DC97-3F17-AA61297D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7762" y="191882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2602681</xdr:colOff>
      <xdr:row>11</xdr:row>
      <xdr:rowOff>61454</xdr:rowOff>
    </xdr:from>
    <xdr:to>
      <xdr:col>30</xdr:col>
      <xdr:colOff>2968395</xdr:colOff>
      <xdr:row>13</xdr:row>
      <xdr:rowOff>42663</xdr:rowOff>
    </xdr:to>
    <xdr:pic>
      <xdr:nvPicPr>
        <xdr:cNvPr id="274" name="Bilde 43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AF9A228B-6F6E-5938-7A3D-075E2283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994" y="1923592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3006389</xdr:colOff>
      <xdr:row>11</xdr:row>
      <xdr:rowOff>56691</xdr:rowOff>
    </xdr:from>
    <xdr:to>
      <xdr:col>30</xdr:col>
      <xdr:colOff>3372103</xdr:colOff>
      <xdr:row>13</xdr:row>
      <xdr:rowOff>37900</xdr:rowOff>
    </xdr:to>
    <xdr:pic>
      <xdr:nvPicPr>
        <xdr:cNvPr id="276" name="Bilde 44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D0C62110-326F-C26C-857A-55980D2C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4702" y="1918829"/>
          <a:ext cx="365714" cy="281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30</xdr:col>
      <xdr:colOff>742950</xdr:colOff>
      <xdr:row>20</xdr:row>
      <xdr:rowOff>85725</xdr:rowOff>
    </xdr:from>
    <xdr:to>
      <xdr:col>30</xdr:col>
      <xdr:colOff>742950</xdr:colOff>
      <xdr:row>22</xdr:row>
      <xdr:rowOff>104775</xdr:rowOff>
    </xdr:to>
    <xdr:pic>
      <xdr:nvPicPr>
        <xdr:cNvPr id="278" name="image33.jpg">
          <a:extLst>
            <a:ext uri="{FF2B5EF4-FFF2-40B4-BE49-F238E27FC236}">
              <a16:creationId xmlns:a16="http://schemas.microsoft.com/office/drawing/2014/main" id="{CC39C404-277E-4391-BDCD-81C70ADCB4E4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89385" y="2908438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20</xdr:row>
      <xdr:rowOff>85725</xdr:rowOff>
    </xdr:from>
    <xdr:to>
      <xdr:col>30</xdr:col>
      <xdr:colOff>1152525</xdr:colOff>
      <xdr:row>22</xdr:row>
      <xdr:rowOff>104775</xdr:rowOff>
    </xdr:to>
    <xdr:pic>
      <xdr:nvPicPr>
        <xdr:cNvPr id="280" name="image34.jpg">
          <a:extLst>
            <a:ext uri="{FF2B5EF4-FFF2-40B4-BE49-F238E27FC236}">
              <a16:creationId xmlns:a16="http://schemas.microsoft.com/office/drawing/2014/main" id="{01EAEAB2-48A4-403F-8528-3A01602953B3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98960" y="2908438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20</xdr:row>
      <xdr:rowOff>95250</xdr:rowOff>
    </xdr:from>
    <xdr:to>
      <xdr:col>30</xdr:col>
      <xdr:colOff>1600200</xdr:colOff>
      <xdr:row>22</xdr:row>
      <xdr:rowOff>85725</xdr:rowOff>
    </xdr:to>
    <xdr:pic>
      <xdr:nvPicPr>
        <xdr:cNvPr id="282" name="image49.jpg">
          <a:extLst>
            <a:ext uri="{FF2B5EF4-FFF2-40B4-BE49-F238E27FC236}">
              <a16:creationId xmlns:a16="http://schemas.microsoft.com/office/drawing/2014/main" id="{3A6C55E6-6BF9-4605-9059-037378729BA7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346635" y="2917963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20</xdr:row>
      <xdr:rowOff>85725</xdr:rowOff>
    </xdr:from>
    <xdr:to>
      <xdr:col>30</xdr:col>
      <xdr:colOff>2066925</xdr:colOff>
      <xdr:row>22</xdr:row>
      <xdr:rowOff>76200</xdr:rowOff>
    </xdr:to>
    <xdr:pic>
      <xdr:nvPicPr>
        <xdr:cNvPr id="284" name="image32.jpg">
          <a:extLst>
            <a:ext uri="{FF2B5EF4-FFF2-40B4-BE49-F238E27FC236}">
              <a16:creationId xmlns:a16="http://schemas.microsoft.com/office/drawing/2014/main" id="{000DC918-3263-4E3A-B999-B26B0FF6CFA9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813360" y="2908438"/>
          <a:ext cx="0" cy="2952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30</xdr:col>
      <xdr:colOff>964039</xdr:colOff>
      <xdr:row>9</xdr:row>
      <xdr:rowOff>61059</xdr:rowOff>
    </xdr:from>
    <xdr:to>
      <xdr:col>30</xdr:col>
      <xdr:colOff>1329753</xdr:colOff>
      <xdr:row>11</xdr:row>
      <xdr:rowOff>38605</xdr:rowOff>
    </xdr:to>
    <xdr:pic>
      <xdr:nvPicPr>
        <xdr:cNvPr id="288" name="Bilde 31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E5E358EE-F0B9-BC79-DC8D-7E97050F1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2352" y="1599347"/>
          <a:ext cx="365714" cy="2779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30</xdr:col>
      <xdr:colOff>876300</xdr:colOff>
      <xdr:row>29</xdr:row>
      <xdr:rowOff>95250</xdr:rowOff>
    </xdr:from>
    <xdr:to>
      <xdr:col>30</xdr:col>
      <xdr:colOff>876300</xdr:colOff>
      <xdr:row>31</xdr:row>
      <xdr:rowOff>133350</xdr:rowOff>
    </xdr:to>
    <xdr:pic>
      <xdr:nvPicPr>
        <xdr:cNvPr id="300" name="image41.jpg">
          <a:extLst>
            <a:ext uri="{FF2B5EF4-FFF2-40B4-BE49-F238E27FC236}">
              <a16:creationId xmlns:a16="http://schemas.microsoft.com/office/drawing/2014/main" id="{E539473E-70CC-40EC-96A2-8F22FF429CE7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563100" y="413385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29</xdr:row>
      <xdr:rowOff>85725</xdr:rowOff>
    </xdr:from>
    <xdr:to>
      <xdr:col>30</xdr:col>
      <xdr:colOff>742950</xdr:colOff>
      <xdr:row>31</xdr:row>
      <xdr:rowOff>104775</xdr:rowOff>
    </xdr:to>
    <xdr:pic>
      <xdr:nvPicPr>
        <xdr:cNvPr id="302" name="image33.jpg">
          <a:extLst>
            <a:ext uri="{FF2B5EF4-FFF2-40B4-BE49-F238E27FC236}">
              <a16:creationId xmlns:a16="http://schemas.microsoft.com/office/drawing/2014/main" id="{C93D372D-86D5-4262-BCBA-3C0E145A44D9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29750" y="4124325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29</xdr:row>
      <xdr:rowOff>85725</xdr:rowOff>
    </xdr:from>
    <xdr:to>
      <xdr:col>30</xdr:col>
      <xdr:colOff>1152525</xdr:colOff>
      <xdr:row>31</xdr:row>
      <xdr:rowOff>104775</xdr:rowOff>
    </xdr:to>
    <xdr:pic>
      <xdr:nvPicPr>
        <xdr:cNvPr id="304" name="image34.jpg">
          <a:extLst>
            <a:ext uri="{FF2B5EF4-FFF2-40B4-BE49-F238E27FC236}">
              <a16:creationId xmlns:a16="http://schemas.microsoft.com/office/drawing/2014/main" id="{8C6E1F1E-5ECA-4E9B-AB56-B2B4B85CCF9B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39325" y="4124325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29</xdr:row>
      <xdr:rowOff>95250</xdr:rowOff>
    </xdr:from>
    <xdr:to>
      <xdr:col>30</xdr:col>
      <xdr:colOff>1600200</xdr:colOff>
      <xdr:row>31</xdr:row>
      <xdr:rowOff>85725</xdr:rowOff>
    </xdr:to>
    <xdr:pic>
      <xdr:nvPicPr>
        <xdr:cNvPr id="310" name="image49.jpg">
          <a:extLst>
            <a:ext uri="{FF2B5EF4-FFF2-40B4-BE49-F238E27FC236}">
              <a16:creationId xmlns:a16="http://schemas.microsoft.com/office/drawing/2014/main" id="{D71DB7F2-3564-4B68-B2C4-C1F005D9D265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87000" y="4133850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29</xdr:row>
      <xdr:rowOff>85725</xdr:rowOff>
    </xdr:from>
    <xdr:to>
      <xdr:col>30</xdr:col>
      <xdr:colOff>2066925</xdr:colOff>
      <xdr:row>31</xdr:row>
      <xdr:rowOff>76200</xdr:rowOff>
    </xdr:to>
    <xdr:pic>
      <xdr:nvPicPr>
        <xdr:cNvPr id="312" name="image32.jpg">
          <a:extLst>
            <a:ext uri="{FF2B5EF4-FFF2-40B4-BE49-F238E27FC236}">
              <a16:creationId xmlns:a16="http://schemas.microsoft.com/office/drawing/2014/main" id="{8B0CCBEF-5164-4E0E-B874-37A6BDA272BB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53725" y="4124325"/>
          <a:ext cx="0" cy="2952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30</xdr:col>
      <xdr:colOff>945543</xdr:colOff>
      <xdr:row>16</xdr:row>
      <xdr:rowOff>57976</xdr:rowOff>
    </xdr:from>
    <xdr:to>
      <xdr:col>30</xdr:col>
      <xdr:colOff>1311257</xdr:colOff>
      <xdr:row>18</xdr:row>
      <xdr:rowOff>31858</xdr:rowOff>
    </xdr:to>
    <xdr:pic>
      <xdr:nvPicPr>
        <xdr:cNvPr id="318" name="Bilde 53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8371BBBA-7E12-2DD5-876F-BE8AEB590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8973" y="2684444"/>
          <a:ext cx="365714" cy="2682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1713146</xdr:colOff>
      <xdr:row>16</xdr:row>
      <xdr:rowOff>54935</xdr:rowOff>
    </xdr:from>
    <xdr:to>
      <xdr:col>30</xdr:col>
      <xdr:colOff>2078860</xdr:colOff>
      <xdr:row>18</xdr:row>
      <xdr:rowOff>28817</xdr:rowOff>
    </xdr:to>
    <xdr:pic>
      <xdr:nvPicPr>
        <xdr:cNvPr id="322" name="Bilde 5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2450CB2C-4A7C-46F5-A30B-07CFB840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1459" y="2726698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2102571</xdr:colOff>
      <xdr:row>16</xdr:row>
      <xdr:rowOff>59697</xdr:rowOff>
    </xdr:from>
    <xdr:to>
      <xdr:col>30</xdr:col>
      <xdr:colOff>2468285</xdr:colOff>
      <xdr:row>18</xdr:row>
      <xdr:rowOff>33579</xdr:rowOff>
    </xdr:to>
    <xdr:pic>
      <xdr:nvPicPr>
        <xdr:cNvPr id="324" name="Bilde 56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57776BA9-7B5A-CA68-8779-1151229F2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884" y="2731460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2485245</xdr:colOff>
      <xdr:row>16</xdr:row>
      <xdr:rowOff>59698</xdr:rowOff>
    </xdr:from>
    <xdr:to>
      <xdr:col>30</xdr:col>
      <xdr:colOff>2850959</xdr:colOff>
      <xdr:row>18</xdr:row>
      <xdr:rowOff>33580</xdr:rowOff>
    </xdr:to>
    <xdr:pic>
      <xdr:nvPicPr>
        <xdr:cNvPr id="326" name="Bilde 57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DBA4DE59-8722-B782-2FAC-A18ED6F86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3558" y="273146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2869908</xdr:colOff>
      <xdr:row>16</xdr:row>
      <xdr:rowOff>59698</xdr:rowOff>
    </xdr:from>
    <xdr:to>
      <xdr:col>30</xdr:col>
      <xdr:colOff>3235622</xdr:colOff>
      <xdr:row>18</xdr:row>
      <xdr:rowOff>33580</xdr:rowOff>
    </xdr:to>
    <xdr:pic>
      <xdr:nvPicPr>
        <xdr:cNvPr id="328" name="Bilde 58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9A652B48-4A03-7448-7098-DDCBAE28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8221" y="273146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165559</xdr:colOff>
      <xdr:row>18</xdr:row>
      <xdr:rowOff>40144</xdr:rowOff>
    </xdr:from>
    <xdr:to>
      <xdr:col>30</xdr:col>
      <xdr:colOff>531273</xdr:colOff>
      <xdr:row>20</xdr:row>
      <xdr:rowOff>17690</xdr:rowOff>
    </xdr:to>
    <xdr:pic>
      <xdr:nvPicPr>
        <xdr:cNvPr id="330" name="Bilde 59" descr="Et bilde som inneholder tekst, Font, Grafikk, symbol&#10;&#10;Automatisk generert beskrivelse">
          <a:extLst>
            <a:ext uri="{FF2B5EF4-FFF2-40B4-BE49-F238E27FC236}">
              <a16:creationId xmlns:a16="http://schemas.microsoft.com/office/drawing/2014/main" id="{9EFF91B2-4953-71C2-5F05-86842C15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3872" y="3035757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555497</xdr:colOff>
      <xdr:row>18</xdr:row>
      <xdr:rowOff>44906</xdr:rowOff>
    </xdr:from>
    <xdr:to>
      <xdr:col>30</xdr:col>
      <xdr:colOff>921211</xdr:colOff>
      <xdr:row>20</xdr:row>
      <xdr:rowOff>22452</xdr:rowOff>
    </xdr:to>
    <xdr:pic>
      <xdr:nvPicPr>
        <xdr:cNvPr id="332" name="Bilde 60" descr="Et bilde som inneholder Font, Grafikk, skjermbilde, logo&#10;&#10;Automatisk generert beskrivelse">
          <a:extLst>
            <a:ext uri="{FF2B5EF4-FFF2-40B4-BE49-F238E27FC236}">
              <a16:creationId xmlns:a16="http://schemas.microsoft.com/office/drawing/2014/main" id="{77270E54-64A3-5AC5-E4F8-96AA01C8E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810" y="30405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945434</xdr:colOff>
      <xdr:row>18</xdr:row>
      <xdr:rowOff>49668</xdr:rowOff>
    </xdr:from>
    <xdr:to>
      <xdr:col>30</xdr:col>
      <xdr:colOff>1311148</xdr:colOff>
      <xdr:row>20</xdr:row>
      <xdr:rowOff>23551</xdr:rowOff>
    </xdr:to>
    <xdr:pic>
      <xdr:nvPicPr>
        <xdr:cNvPr id="334" name="Bilde 61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877A6B51-1B85-AEB4-92A5-EC788B11B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3747" y="304528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1330610</xdr:colOff>
      <xdr:row>18</xdr:row>
      <xdr:rowOff>44906</xdr:rowOff>
    </xdr:from>
    <xdr:to>
      <xdr:col>30</xdr:col>
      <xdr:colOff>1696324</xdr:colOff>
      <xdr:row>20</xdr:row>
      <xdr:rowOff>22452</xdr:rowOff>
    </xdr:to>
    <xdr:pic>
      <xdr:nvPicPr>
        <xdr:cNvPr id="336" name="Bilde 62" descr="Et bilde som inneholder tekst, Font, skjermbilde, symbol&#10;&#10;Automatisk generert beskrivelse">
          <a:extLst>
            <a:ext uri="{FF2B5EF4-FFF2-40B4-BE49-F238E27FC236}">
              <a16:creationId xmlns:a16="http://schemas.microsoft.com/office/drawing/2014/main" id="{B67E1832-11E1-B166-2646-1F700F14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8923" y="30405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1725310</xdr:colOff>
      <xdr:row>18</xdr:row>
      <xdr:rowOff>44906</xdr:rowOff>
    </xdr:from>
    <xdr:to>
      <xdr:col>30</xdr:col>
      <xdr:colOff>2091024</xdr:colOff>
      <xdr:row>20</xdr:row>
      <xdr:rowOff>22452</xdr:rowOff>
    </xdr:to>
    <xdr:pic>
      <xdr:nvPicPr>
        <xdr:cNvPr id="338" name="Bilde 63" descr="Et bilde som inneholder Font, tekst, skjermbilde, Grafikk&#10;&#10;Automatisk generert beskrivelse">
          <a:extLst>
            <a:ext uri="{FF2B5EF4-FFF2-40B4-BE49-F238E27FC236}">
              <a16:creationId xmlns:a16="http://schemas.microsoft.com/office/drawing/2014/main" id="{57E49ED3-EDC9-3B6C-F5DE-88390218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623" y="30405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2110486</xdr:colOff>
      <xdr:row>18</xdr:row>
      <xdr:rowOff>44906</xdr:rowOff>
    </xdr:from>
    <xdr:to>
      <xdr:col>30</xdr:col>
      <xdr:colOff>2476200</xdr:colOff>
      <xdr:row>20</xdr:row>
      <xdr:rowOff>22452</xdr:rowOff>
    </xdr:to>
    <xdr:pic>
      <xdr:nvPicPr>
        <xdr:cNvPr id="340" name="Bilde 64" descr="Et bilde som inneholder Font, tekst, Grafikk, skjermbilde&#10;&#10;Automatisk generert beskrivelse">
          <a:extLst>
            <a:ext uri="{FF2B5EF4-FFF2-40B4-BE49-F238E27FC236}">
              <a16:creationId xmlns:a16="http://schemas.microsoft.com/office/drawing/2014/main" id="{2987CB17-7810-33B7-298B-F0BAE2D24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8799" y="30405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2495662</xdr:colOff>
      <xdr:row>18</xdr:row>
      <xdr:rowOff>49668</xdr:rowOff>
    </xdr:from>
    <xdr:to>
      <xdr:col>30</xdr:col>
      <xdr:colOff>2861376</xdr:colOff>
      <xdr:row>20</xdr:row>
      <xdr:rowOff>23551</xdr:rowOff>
    </xdr:to>
    <xdr:pic>
      <xdr:nvPicPr>
        <xdr:cNvPr id="342" name="Bilde 6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660D7338-1DAB-9EDC-521D-2456A931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975" y="304528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2880835</xdr:colOff>
      <xdr:row>18</xdr:row>
      <xdr:rowOff>59193</xdr:rowOff>
    </xdr:from>
    <xdr:to>
      <xdr:col>30</xdr:col>
      <xdr:colOff>3246549</xdr:colOff>
      <xdr:row>20</xdr:row>
      <xdr:rowOff>33076</xdr:rowOff>
    </xdr:to>
    <xdr:pic>
      <xdr:nvPicPr>
        <xdr:cNvPr id="344" name="Bilde 6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CD954518-F415-AE0E-92E4-87287C79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148" y="3054806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174076</xdr:colOff>
      <xdr:row>20</xdr:row>
      <xdr:rowOff>14920</xdr:rowOff>
    </xdr:from>
    <xdr:to>
      <xdr:col>30</xdr:col>
      <xdr:colOff>539790</xdr:colOff>
      <xdr:row>21</xdr:row>
      <xdr:rowOff>139003</xdr:rowOff>
    </xdr:to>
    <xdr:pic>
      <xdr:nvPicPr>
        <xdr:cNvPr id="346" name="Bilde 67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5F184B62-9AE1-B812-445C-1EEB2F6C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389" y="3334383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555068</xdr:colOff>
      <xdr:row>20</xdr:row>
      <xdr:rowOff>24444</xdr:rowOff>
    </xdr:from>
    <xdr:to>
      <xdr:col>30</xdr:col>
      <xdr:colOff>920782</xdr:colOff>
      <xdr:row>22</xdr:row>
      <xdr:rowOff>1989</xdr:rowOff>
    </xdr:to>
    <xdr:pic>
      <xdr:nvPicPr>
        <xdr:cNvPr id="348" name="Bilde 68" descr="Et bilde som inneholder tekst, Font, skjermbilde, Elektrisk blå&#10;&#10;Automatisk generert beskrivelse">
          <a:extLst>
            <a:ext uri="{FF2B5EF4-FFF2-40B4-BE49-F238E27FC236}">
              <a16:creationId xmlns:a16="http://schemas.microsoft.com/office/drawing/2014/main" id="{01344AB4-F6E1-A676-6923-BF7E3DC4C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381" y="3343907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940824</xdr:colOff>
      <xdr:row>20</xdr:row>
      <xdr:rowOff>24445</xdr:rowOff>
    </xdr:from>
    <xdr:to>
      <xdr:col>30</xdr:col>
      <xdr:colOff>1306538</xdr:colOff>
      <xdr:row>22</xdr:row>
      <xdr:rowOff>1990</xdr:rowOff>
    </xdr:to>
    <xdr:pic>
      <xdr:nvPicPr>
        <xdr:cNvPr id="350" name="Bilde 69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2BE7210A-EE79-7E3B-4D94-453826E3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137" y="3343908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1336105</xdr:colOff>
      <xdr:row>20</xdr:row>
      <xdr:rowOff>29207</xdr:rowOff>
    </xdr:from>
    <xdr:to>
      <xdr:col>30</xdr:col>
      <xdr:colOff>1701819</xdr:colOff>
      <xdr:row>22</xdr:row>
      <xdr:rowOff>6752</xdr:rowOff>
    </xdr:to>
    <xdr:pic>
      <xdr:nvPicPr>
        <xdr:cNvPr id="352" name="Bilde 70" descr="Et bilde som inneholder Font, tekst, skjermbilde, Grafikk&#10;&#10;Automatisk generert beskrivelse">
          <a:extLst>
            <a:ext uri="{FF2B5EF4-FFF2-40B4-BE49-F238E27FC236}">
              <a16:creationId xmlns:a16="http://schemas.microsoft.com/office/drawing/2014/main" id="{CE158051-62FB-DF84-50CF-B4F09D12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418" y="3348670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1721860</xdr:colOff>
      <xdr:row>20</xdr:row>
      <xdr:rowOff>24445</xdr:rowOff>
    </xdr:from>
    <xdr:to>
      <xdr:col>30</xdr:col>
      <xdr:colOff>2087574</xdr:colOff>
      <xdr:row>22</xdr:row>
      <xdr:rowOff>1990</xdr:rowOff>
    </xdr:to>
    <xdr:pic>
      <xdr:nvPicPr>
        <xdr:cNvPr id="354" name="Bilde 71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DBCC3381-E77E-E96A-E140-F96FF10B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173" y="3343908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2107616</xdr:colOff>
      <xdr:row>20</xdr:row>
      <xdr:rowOff>33969</xdr:rowOff>
    </xdr:from>
    <xdr:to>
      <xdr:col>30</xdr:col>
      <xdr:colOff>2473330</xdr:colOff>
      <xdr:row>22</xdr:row>
      <xdr:rowOff>11514</xdr:rowOff>
    </xdr:to>
    <xdr:pic>
      <xdr:nvPicPr>
        <xdr:cNvPr id="364" name="Bilde 72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869EF4C5-0A3D-5220-EB1D-2C91AEE4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5929" y="3353432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2493370</xdr:colOff>
      <xdr:row>20</xdr:row>
      <xdr:rowOff>33970</xdr:rowOff>
    </xdr:from>
    <xdr:to>
      <xdr:col>30</xdr:col>
      <xdr:colOff>2859084</xdr:colOff>
      <xdr:row>22</xdr:row>
      <xdr:rowOff>11515</xdr:rowOff>
    </xdr:to>
    <xdr:pic>
      <xdr:nvPicPr>
        <xdr:cNvPr id="366" name="Bilde 73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3EF1A3EE-1CFC-F43D-7774-EE4FC450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1683" y="3353433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30</xdr:col>
      <xdr:colOff>876300</xdr:colOff>
      <xdr:row>30</xdr:row>
      <xdr:rowOff>95250</xdr:rowOff>
    </xdr:from>
    <xdr:to>
      <xdr:col>30</xdr:col>
      <xdr:colOff>876300</xdr:colOff>
      <xdr:row>32</xdr:row>
      <xdr:rowOff>133350</xdr:rowOff>
    </xdr:to>
    <xdr:pic>
      <xdr:nvPicPr>
        <xdr:cNvPr id="368" name="image41.jpg">
          <a:extLst>
            <a:ext uri="{FF2B5EF4-FFF2-40B4-BE49-F238E27FC236}">
              <a16:creationId xmlns:a16="http://schemas.microsoft.com/office/drawing/2014/main" id="{DA1D4A8F-CDD1-40E1-ADD9-E28F27C6E52C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563100" y="4591050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30</xdr:row>
      <xdr:rowOff>85725</xdr:rowOff>
    </xdr:from>
    <xdr:to>
      <xdr:col>30</xdr:col>
      <xdr:colOff>742950</xdr:colOff>
      <xdr:row>32</xdr:row>
      <xdr:rowOff>104775</xdr:rowOff>
    </xdr:to>
    <xdr:pic>
      <xdr:nvPicPr>
        <xdr:cNvPr id="370" name="image33.jpg">
          <a:extLst>
            <a:ext uri="{FF2B5EF4-FFF2-40B4-BE49-F238E27FC236}">
              <a16:creationId xmlns:a16="http://schemas.microsoft.com/office/drawing/2014/main" id="{17D8307F-CAB2-43D3-97A1-E483DD17C71A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429750" y="4581525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30</xdr:row>
      <xdr:rowOff>85725</xdr:rowOff>
    </xdr:from>
    <xdr:to>
      <xdr:col>30</xdr:col>
      <xdr:colOff>1152525</xdr:colOff>
      <xdr:row>32</xdr:row>
      <xdr:rowOff>104775</xdr:rowOff>
    </xdr:to>
    <xdr:pic>
      <xdr:nvPicPr>
        <xdr:cNvPr id="372" name="image34.jpg">
          <a:extLst>
            <a:ext uri="{FF2B5EF4-FFF2-40B4-BE49-F238E27FC236}">
              <a16:creationId xmlns:a16="http://schemas.microsoft.com/office/drawing/2014/main" id="{9A3E4DA8-2C17-4858-A406-D0C42C5FBB6A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839325" y="4581525"/>
          <a:ext cx="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30</xdr:row>
      <xdr:rowOff>95250</xdr:rowOff>
    </xdr:from>
    <xdr:to>
      <xdr:col>30</xdr:col>
      <xdr:colOff>1600200</xdr:colOff>
      <xdr:row>32</xdr:row>
      <xdr:rowOff>85725</xdr:rowOff>
    </xdr:to>
    <xdr:pic>
      <xdr:nvPicPr>
        <xdr:cNvPr id="374" name="image49.jpg">
          <a:extLst>
            <a:ext uri="{FF2B5EF4-FFF2-40B4-BE49-F238E27FC236}">
              <a16:creationId xmlns:a16="http://schemas.microsoft.com/office/drawing/2014/main" id="{FBDE9115-59E3-49A5-88FD-0E76F9E7FBC3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287000" y="4591050"/>
          <a:ext cx="0" cy="2952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30</xdr:row>
      <xdr:rowOff>85725</xdr:rowOff>
    </xdr:from>
    <xdr:to>
      <xdr:col>30</xdr:col>
      <xdr:colOff>2066925</xdr:colOff>
      <xdr:row>32</xdr:row>
      <xdr:rowOff>76200</xdr:rowOff>
    </xdr:to>
    <xdr:pic>
      <xdr:nvPicPr>
        <xdr:cNvPr id="376" name="image32.jpg">
          <a:extLst>
            <a:ext uri="{FF2B5EF4-FFF2-40B4-BE49-F238E27FC236}">
              <a16:creationId xmlns:a16="http://schemas.microsoft.com/office/drawing/2014/main" id="{D79D16E2-0DB5-414B-942E-ABCD6706940A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53725" y="4581525"/>
          <a:ext cx="0" cy="2952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30</xdr:col>
      <xdr:colOff>159380</xdr:colOff>
      <xdr:row>23</xdr:row>
      <xdr:rowOff>161659</xdr:rowOff>
    </xdr:from>
    <xdr:to>
      <xdr:col>30</xdr:col>
      <xdr:colOff>525094</xdr:colOff>
      <xdr:row>25</xdr:row>
      <xdr:rowOff>120302</xdr:rowOff>
    </xdr:to>
    <xdr:pic>
      <xdr:nvPicPr>
        <xdr:cNvPr id="378" name="Bilde 74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C95AFE11-359E-0B85-0011-01A97625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693" y="3966897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540192</xdr:colOff>
      <xdr:row>23</xdr:row>
      <xdr:rowOff>156896</xdr:rowOff>
    </xdr:from>
    <xdr:to>
      <xdr:col>30</xdr:col>
      <xdr:colOff>905906</xdr:colOff>
      <xdr:row>25</xdr:row>
      <xdr:rowOff>115539</xdr:rowOff>
    </xdr:to>
    <xdr:pic>
      <xdr:nvPicPr>
        <xdr:cNvPr id="380" name="Bilde 75" descr="Et bilde som inneholder skjermbilde, tekst, Font, Grafikk&#10;&#10;Automatisk generert beskrivelse">
          <a:extLst>
            <a:ext uri="{FF2B5EF4-FFF2-40B4-BE49-F238E27FC236}">
              <a16:creationId xmlns:a16="http://schemas.microsoft.com/office/drawing/2014/main" id="{D2AF8EA0-7310-B720-9FF3-55C11337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8505" y="3962134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921004</xdr:colOff>
      <xdr:row>23</xdr:row>
      <xdr:rowOff>156896</xdr:rowOff>
    </xdr:from>
    <xdr:to>
      <xdr:col>30</xdr:col>
      <xdr:colOff>1286718</xdr:colOff>
      <xdr:row>25</xdr:row>
      <xdr:rowOff>115539</xdr:rowOff>
    </xdr:to>
    <xdr:pic>
      <xdr:nvPicPr>
        <xdr:cNvPr id="382" name="Bilde 76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A190A168-F8AD-9FFC-F91A-6F7CEDBA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9317" y="3962134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1306579</xdr:colOff>
      <xdr:row>23</xdr:row>
      <xdr:rowOff>152134</xdr:rowOff>
    </xdr:from>
    <xdr:to>
      <xdr:col>30</xdr:col>
      <xdr:colOff>1672293</xdr:colOff>
      <xdr:row>25</xdr:row>
      <xdr:rowOff>118397</xdr:rowOff>
    </xdr:to>
    <xdr:pic>
      <xdr:nvPicPr>
        <xdr:cNvPr id="384" name="Bilde 77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547F6615-1F09-4F30-3CDE-1974288D0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4892" y="3957372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1692153</xdr:colOff>
      <xdr:row>23</xdr:row>
      <xdr:rowOff>147372</xdr:rowOff>
    </xdr:from>
    <xdr:to>
      <xdr:col>30</xdr:col>
      <xdr:colOff>2057867</xdr:colOff>
      <xdr:row>25</xdr:row>
      <xdr:rowOff>121255</xdr:rowOff>
    </xdr:to>
    <xdr:pic>
      <xdr:nvPicPr>
        <xdr:cNvPr id="386" name="Bilde 78" descr="Et bilde som inneholder Font, tekst, Grafikk, skjermbilde&#10;&#10;Automatisk generert beskrivelse">
          <a:extLst>
            <a:ext uri="{FF2B5EF4-FFF2-40B4-BE49-F238E27FC236}">
              <a16:creationId xmlns:a16="http://schemas.microsoft.com/office/drawing/2014/main" id="{C7F61999-5F5D-536D-E41B-0D35D32E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0466" y="3952610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2077727</xdr:colOff>
      <xdr:row>23</xdr:row>
      <xdr:rowOff>147372</xdr:rowOff>
    </xdr:from>
    <xdr:to>
      <xdr:col>30</xdr:col>
      <xdr:colOff>2443441</xdr:colOff>
      <xdr:row>25</xdr:row>
      <xdr:rowOff>121255</xdr:rowOff>
    </xdr:to>
    <xdr:pic>
      <xdr:nvPicPr>
        <xdr:cNvPr id="388" name="Bilde 79" descr="Et bilde som inneholder tekst, skjermbilde, Font, Grafikk&#10;&#10;Automatisk generert beskrivelse">
          <a:extLst>
            <a:ext uri="{FF2B5EF4-FFF2-40B4-BE49-F238E27FC236}">
              <a16:creationId xmlns:a16="http://schemas.microsoft.com/office/drawing/2014/main" id="{509574FE-7A0E-5F03-6F99-A76927CA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6040" y="3952610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2463302</xdr:colOff>
      <xdr:row>23</xdr:row>
      <xdr:rowOff>152134</xdr:rowOff>
    </xdr:from>
    <xdr:to>
      <xdr:col>30</xdr:col>
      <xdr:colOff>2829016</xdr:colOff>
      <xdr:row>25</xdr:row>
      <xdr:rowOff>118397</xdr:rowOff>
    </xdr:to>
    <xdr:pic>
      <xdr:nvPicPr>
        <xdr:cNvPr id="390" name="Bilde 80" descr="Et bilde som inneholder tekst, Font, Grafikk, logo&#10;&#10;Automatisk generert beskrivelse">
          <a:extLst>
            <a:ext uri="{FF2B5EF4-FFF2-40B4-BE49-F238E27FC236}">
              <a16:creationId xmlns:a16="http://schemas.microsoft.com/office/drawing/2014/main" id="{E9C8D958-3474-5DE7-1B90-1ACE5AF1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1615" y="3957372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2848879</xdr:colOff>
      <xdr:row>23</xdr:row>
      <xdr:rowOff>152134</xdr:rowOff>
    </xdr:from>
    <xdr:to>
      <xdr:col>30</xdr:col>
      <xdr:colOff>3214593</xdr:colOff>
      <xdr:row>25</xdr:row>
      <xdr:rowOff>118397</xdr:rowOff>
    </xdr:to>
    <xdr:pic>
      <xdr:nvPicPr>
        <xdr:cNvPr id="392" name="Bilde 81" descr="Et bilde som inneholder tekst, Font, skjermbilde, Elektrisk blå&#10;&#10;Automatisk generert beskrivelse">
          <a:extLst>
            <a:ext uri="{FF2B5EF4-FFF2-40B4-BE49-F238E27FC236}">
              <a16:creationId xmlns:a16="http://schemas.microsoft.com/office/drawing/2014/main" id="{B54CF1BF-49B2-3EFD-2284-6FF63AB4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7192" y="3957372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160483</xdr:colOff>
      <xdr:row>25</xdr:row>
      <xdr:rowOff>134191</xdr:rowOff>
    </xdr:from>
    <xdr:to>
      <xdr:col>30</xdr:col>
      <xdr:colOff>526197</xdr:colOff>
      <xdr:row>27</xdr:row>
      <xdr:rowOff>108073</xdr:rowOff>
    </xdr:to>
    <xdr:pic>
      <xdr:nvPicPr>
        <xdr:cNvPr id="394" name="Bilde 82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2FF670BF-9CF9-FAC9-E07A-BE4AB3B3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796" y="426327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546720</xdr:colOff>
      <xdr:row>25</xdr:row>
      <xdr:rowOff>138953</xdr:rowOff>
    </xdr:from>
    <xdr:to>
      <xdr:col>30</xdr:col>
      <xdr:colOff>912434</xdr:colOff>
      <xdr:row>27</xdr:row>
      <xdr:rowOff>112835</xdr:rowOff>
    </xdr:to>
    <xdr:pic>
      <xdr:nvPicPr>
        <xdr:cNvPr id="396" name="Bilde 83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38B9BBCE-AA47-33AF-A54F-902CB2CB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033" y="426804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932959</xdr:colOff>
      <xdr:row>25</xdr:row>
      <xdr:rowOff>134190</xdr:rowOff>
    </xdr:from>
    <xdr:to>
      <xdr:col>30</xdr:col>
      <xdr:colOff>1298673</xdr:colOff>
      <xdr:row>27</xdr:row>
      <xdr:rowOff>108072</xdr:rowOff>
    </xdr:to>
    <xdr:pic>
      <xdr:nvPicPr>
        <xdr:cNvPr id="398" name="Bilde 84" descr="Et bilde som inneholder tekst, Font, symbol, skjermbilde&#10;&#10;Automatisk generert beskrivelse">
          <a:extLst>
            <a:ext uri="{FF2B5EF4-FFF2-40B4-BE49-F238E27FC236}">
              <a16:creationId xmlns:a16="http://schemas.microsoft.com/office/drawing/2014/main" id="{3C1BFFD8-EE25-F744-2A9E-348DFFE6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272" y="4263278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1323961</xdr:colOff>
      <xdr:row>25</xdr:row>
      <xdr:rowOff>138953</xdr:rowOff>
    </xdr:from>
    <xdr:to>
      <xdr:col>30</xdr:col>
      <xdr:colOff>1689675</xdr:colOff>
      <xdr:row>27</xdr:row>
      <xdr:rowOff>112835</xdr:rowOff>
    </xdr:to>
    <xdr:pic>
      <xdr:nvPicPr>
        <xdr:cNvPr id="400" name="Bilde 85" descr="Et bilde som inneholder tekst, Font, skjermbilde, symbol&#10;&#10;Automatisk generert beskrivelse">
          <a:extLst>
            <a:ext uri="{FF2B5EF4-FFF2-40B4-BE49-F238E27FC236}">
              <a16:creationId xmlns:a16="http://schemas.microsoft.com/office/drawing/2014/main" id="{BB075D6D-1321-C3BE-2DAE-3E6C83ED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74" y="426804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1705434</xdr:colOff>
      <xdr:row>25</xdr:row>
      <xdr:rowOff>134191</xdr:rowOff>
    </xdr:from>
    <xdr:to>
      <xdr:col>30</xdr:col>
      <xdr:colOff>2071148</xdr:colOff>
      <xdr:row>27</xdr:row>
      <xdr:rowOff>108073</xdr:rowOff>
    </xdr:to>
    <xdr:pic>
      <xdr:nvPicPr>
        <xdr:cNvPr id="402" name="Bilde 86" descr="Et bilde som inneholder tekst, Font, skjermbilde, symbol&#10;&#10;Automatisk generert beskrivelse">
          <a:extLst>
            <a:ext uri="{FF2B5EF4-FFF2-40B4-BE49-F238E27FC236}">
              <a16:creationId xmlns:a16="http://schemas.microsoft.com/office/drawing/2014/main" id="{30C5C9D5-FDC6-0D8B-BE38-2FC03810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3747" y="426327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2086911</xdr:colOff>
      <xdr:row>25</xdr:row>
      <xdr:rowOff>134191</xdr:rowOff>
    </xdr:from>
    <xdr:to>
      <xdr:col>30</xdr:col>
      <xdr:colOff>2452625</xdr:colOff>
      <xdr:row>27</xdr:row>
      <xdr:rowOff>108073</xdr:rowOff>
    </xdr:to>
    <xdr:pic>
      <xdr:nvPicPr>
        <xdr:cNvPr id="404" name="Bilde 87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BDEE686F-BFC9-DB88-0407-F08EF2B1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224" y="426327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2463623</xdr:colOff>
      <xdr:row>25</xdr:row>
      <xdr:rowOff>138953</xdr:rowOff>
    </xdr:from>
    <xdr:to>
      <xdr:col>30</xdr:col>
      <xdr:colOff>2829337</xdr:colOff>
      <xdr:row>27</xdr:row>
      <xdr:rowOff>112835</xdr:rowOff>
    </xdr:to>
    <xdr:pic>
      <xdr:nvPicPr>
        <xdr:cNvPr id="406" name="Bilde 88" descr="Et bilde som inneholder tekst, Font, skjermbilde, logo&#10;&#10;Automatisk generert beskrivelse">
          <a:extLst>
            <a:ext uri="{FF2B5EF4-FFF2-40B4-BE49-F238E27FC236}">
              <a16:creationId xmlns:a16="http://schemas.microsoft.com/office/drawing/2014/main" id="{8A8C3C67-B603-692B-38A2-22DDAEC6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1936" y="426804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2859388</xdr:colOff>
      <xdr:row>25</xdr:row>
      <xdr:rowOff>138953</xdr:rowOff>
    </xdr:from>
    <xdr:to>
      <xdr:col>30</xdr:col>
      <xdr:colOff>3225102</xdr:colOff>
      <xdr:row>27</xdr:row>
      <xdr:rowOff>112835</xdr:rowOff>
    </xdr:to>
    <xdr:pic>
      <xdr:nvPicPr>
        <xdr:cNvPr id="408" name="Bilde 89" descr="Et bilde som inneholder tekst, skjermbilde, Font, nummer&#10;&#10;Automatisk generert beskrivelse">
          <a:extLst>
            <a:ext uri="{FF2B5EF4-FFF2-40B4-BE49-F238E27FC236}">
              <a16:creationId xmlns:a16="http://schemas.microsoft.com/office/drawing/2014/main" id="{018BD115-88C4-2046-2669-64781C3D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7701" y="426804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156217</xdr:colOff>
      <xdr:row>27</xdr:row>
      <xdr:rowOff>108893</xdr:rowOff>
    </xdr:from>
    <xdr:to>
      <xdr:col>30</xdr:col>
      <xdr:colOff>521931</xdr:colOff>
      <xdr:row>29</xdr:row>
      <xdr:rowOff>82775</xdr:rowOff>
    </xdr:to>
    <xdr:pic>
      <xdr:nvPicPr>
        <xdr:cNvPr id="409" name="Bilde 90" descr="Et bilde som inneholder tekst, Font, skjermbilde, Grafikk&#10;&#10;Automatisk generert beskrivelse">
          <a:extLst>
            <a:ext uri="{FF2B5EF4-FFF2-40B4-BE49-F238E27FC236}">
              <a16:creationId xmlns:a16="http://schemas.microsoft.com/office/drawing/2014/main" id="{FCC3A2E1-C983-F50B-1364-90B6D45C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4530" y="4561831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551787</xdr:colOff>
      <xdr:row>27</xdr:row>
      <xdr:rowOff>123181</xdr:rowOff>
    </xdr:from>
    <xdr:to>
      <xdr:col>30</xdr:col>
      <xdr:colOff>917501</xdr:colOff>
      <xdr:row>29</xdr:row>
      <xdr:rowOff>97063</xdr:rowOff>
    </xdr:to>
    <xdr:pic>
      <xdr:nvPicPr>
        <xdr:cNvPr id="410" name="Bilde 91" descr="Et bilde som inneholder tekst, Font, Grafikk, symbol&#10;&#10;Automatisk generert beskrivelse">
          <a:extLst>
            <a:ext uri="{FF2B5EF4-FFF2-40B4-BE49-F238E27FC236}">
              <a16:creationId xmlns:a16="http://schemas.microsoft.com/office/drawing/2014/main" id="{EA640A2F-21AB-7EAE-F389-516B7BC3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100" y="45761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942595</xdr:colOff>
      <xdr:row>27</xdr:row>
      <xdr:rowOff>123181</xdr:rowOff>
    </xdr:from>
    <xdr:to>
      <xdr:col>30</xdr:col>
      <xdr:colOff>1308309</xdr:colOff>
      <xdr:row>29</xdr:row>
      <xdr:rowOff>97063</xdr:rowOff>
    </xdr:to>
    <xdr:pic>
      <xdr:nvPicPr>
        <xdr:cNvPr id="411" name="Bilde 92" descr="Et bilde som inneholder tekst, Font, skjermbilde, Elektrisk blå&#10;&#10;Automatisk generert beskrivelse">
          <a:extLst>
            <a:ext uri="{FF2B5EF4-FFF2-40B4-BE49-F238E27FC236}">
              <a16:creationId xmlns:a16="http://schemas.microsoft.com/office/drawing/2014/main" id="{79E2458A-C93F-84E0-30AC-AA5101F34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908" y="45761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1328640</xdr:colOff>
      <xdr:row>27</xdr:row>
      <xdr:rowOff>132706</xdr:rowOff>
    </xdr:from>
    <xdr:to>
      <xdr:col>30</xdr:col>
      <xdr:colOff>1694354</xdr:colOff>
      <xdr:row>29</xdr:row>
      <xdr:rowOff>106588</xdr:rowOff>
    </xdr:to>
    <xdr:pic>
      <xdr:nvPicPr>
        <xdr:cNvPr id="412" name="Bilde 93" descr="Et bilde som inneholder tekst, Font, skjermbilde, symbol&#10;&#10;Automatisk generert beskrivelse">
          <a:extLst>
            <a:ext uri="{FF2B5EF4-FFF2-40B4-BE49-F238E27FC236}">
              <a16:creationId xmlns:a16="http://schemas.microsoft.com/office/drawing/2014/main" id="{47430A1E-3D02-BCA8-5BB2-52F21BFFC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6953" y="4585644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1709924</xdr:colOff>
      <xdr:row>27</xdr:row>
      <xdr:rowOff>123181</xdr:rowOff>
    </xdr:from>
    <xdr:to>
      <xdr:col>30</xdr:col>
      <xdr:colOff>2075638</xdr:colOff>
      <xdr:row>29</xdr:row>
      <xdr:rowOff>97063</xdr:rowOff>
    </xdr:to>
    <xdr:pic>
      <xdr:nvPicPr>
        <xdr:cNvPr id="413" name="Bilde 94" descr="Et bilde som inneholder tekst, Font, skjermbilde, nummer&#10;&#10;Automatisk generert beskrivelse">
          <a:extLst>
            <a:ext uri="{FF2B5EF4-FFF2-40B4-BE49-F238E27FC236}">
              <a16:creationId xmlns:a16="http://schemas.microsoft.com/office/drawing/2014/main" id="{B60C2C75-DA96-1F4C-DE90-AE4649E7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237" y="4576119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2086445</xdr:colOff>
      <xdr:row>27</xdr:row>
      <xdr:rowOff>127944</xdr:rowOff>
    </xdr:from>
    <xdr:to>
      <xdr:col>30</xdr:col>
      <xdr:colOff>2452159</xdr:colOff>
      <xdr:row>29</xdr:row>
      <xdr:rowOff>101826</xdr:rowOff>
    </xdr:to>
    <xdr:pic>
      <xdr:nvPicPr>
        <xdr:cNvPr id="414" name="Bilde 95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5BA9B428-DFF5-4091-DB39-79CD6070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4758" y="4580882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89957</xdr:colOff>
      <xdr:row>1</xdr:row>
      <xdr:rowOff>187696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5BE24EF7-07BF-4571-0297-013F9DF3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400619" cy="386988"/>
        </a:xfrm>
        <a:prstGeom prst="rect">
          <a:avLst/>
        </a:prstGeom>
      </xdr:spPr>
    </xdr:pic>
    <xdr:clientData/>
  </xdr:twoCellAnchor>
  <xdr:twoCellAnchor editAs="oneCell">
    <xdr:from>
      <xdr:col>30</xdr:col>
      <xdr:colOff>177993</xdr:colOff>
      <xdr:row>2</xdr:row>
      <xdr:rowOff>29819</xdr:rowOff>
    </xdr:from>
    <xdr:to>
      <xdr:col>30</xdr:col>
      <xdr:colOff>543707</xdr:colOff>
      <xdr:row>4</xdr:row>
      <xdr:rowOff>11028</xdr:rowOff>
    </xdr:to>
    <xdr:pic>
      <xdr:nvPicPr>
        <xdr:cNvPr id="83" name="Bilde 3" descr="Et bilde som inneholder tekst, skjermbilde, Font, Elektrisk blå&#10;&#10;Automatisk generert beskrivelse">
          <a:extLst>
            <a:ext uri="{FF2B5EF4-FFF2-40B4-BE49-F238E27FC236}">
              <a16:creationId xmlns:a16="http://schemas.microsoft.com/office/drawing/2014/main" id="{F12C262A-2F89-F68D-F167-5E679EA0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1019" y="434010"/>
          <a:ext cx="365714" cy="272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166899</xdr:colOff>
      <xdr:row>16</xdr:row>
      <xdr:rowOff>60510</xdr:rowOff>
    </xdr:from>
    <xdr:to>
      <xdr:col>30</xdr:col>
      <xdr:colOff>532613</xdr:colOff>
      <xdr:row>18</xdr:row>
      <xdr:rowOff>34392</xdr:rowOff>
    </xdr:to>
    <xdr:pic>
      <xdr:nvPicPr>
        <xdr:cNvPr id="116" name="Bilde 51" descr="Et bilde som inneholder tekst, skjermbilde, Font, Elektrisk blå&#10;&#10;Automatisk generert beskrivelse">
          <a:extLst>
            <a:ext uri="{FF2B5EF4-FFF2-40B4-BE49-F238E27FC236}">
              <a16:creationId xmlns:a16="http://schemas.microsoft.com/office/drawing/2014/main" id="{58823BB9-E528-C8F6-8918-78610C4B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12" y="2732273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554686</xdr:colOff>
      <xdr:row>16</xdr:row>
      <xdr:rowOff>61562</xdr:rowOff>
    </xdr:from>
    <xdr:to>
      <xdr:col>30</xdr:col>
      <xdr:colOff>920400</xdr:colOff>
      <xdr:row>18</xdr:row>
      <xdr:rowOff>35444</xdr:rowOff>
    </xdr:to>
    <xdr:pic>
      <xdr:nvPicPr>
        <xdr:cNvPr id="118" name="Bilde 52" descr="Et bilde som inneholder tekst, skjermbilde, Font, Elektrisk blå&#10;&#10;Automatisk generert beskrivelse">
          <a:extLst>
            <a:ext uri="{FF2B5EF4-FFF2-40B4-BE49-F238E27FC236}">
              <a16:creationId xmlns:a16="http://schemas.microsoft.com/office/drawing/2014/main" id="{BD44CD46-7051-A64D-9201-1D9A825F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999" y="2733325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1325728</xdr:colOff>
      <xdr:row>16</xdr:row>
      <xdr:rowOff>58901</xdr:rowOff>
    </xdr:from>
    <xdr:to>
      <xdr:col>30</xdr:col>
      <xdr:colOff>1691442</xdr:colOff>
      <xdr:row>18</xdr:row>
      <xdr:rowOff>32783</xdr:rowOff>
    </xdr:to>
    <xdr:pic>
      <xdr:nvPicPr>
        <xdr:cNvPr id="119" name="Bilde 54" descr="Et bilde som inneholder tekst, skjermbilde, Font, logo&#10;&#10;Automatisk generert beskrivelse">
          <a:extLst>
            <a:ext uri="{FF2B5EF4-FFF2-40B4-BE49-F238E27FC236}">
              <a16:creationId xmlns:a16="http://schemas.microsoft.com/office/drawing/2014/main" id="{E08F7457-92C0-1238-49CD-599C74A3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4041" y="2730664"/>
          <a:ext cx="365714" cy="27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30</xdr:col>
      <xdr:colOff>771525</xdr:colOff>
      <xdr:row>15</xdr:row>
      <xdr:rowOff>19050</xdr:rowOff>
    </xdr:from>
    <xdr:to>
      <xdr:col>30</xdr:col>
      <xdr:colOff>771525</xdr:colOff>
      <xdr:row>18</xdr:row>
      <xdr:rowOff>0</xdr:rowOff>
    </xdr:to>
    <xdr:pic>
      <xdr:nvPicPr>
        <xdr:cNvPr id="105" name="image39.jpg">
          <a:extLst>
            <a:ext uri="{FF2B5EF4-FFF2-40B4-BE49-F238E27FC236}">
              <a16:creationId xmlns:a16="http://schemas.microsoft.com/office/drawing/2014/main" id="{1BDC97CC-AFCA-46B2-9BF2-8CABCC3ADB4D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0129838" y="1395413"/>
          <a:ext cx="0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1428750</xdr:colOff>
      <xdr:row>15</xdr:row>
      <xdr:rowOff>38100</xdr:rowOff>
    </xdr:from>
    <xdr:to>
      <xdr:col>30</xdr:col>
      <xdr:colOff>1428750</xdr:colOff>
      <xdr:row>18</xdr:row>
      <xdr:rowOff>0</xdr:rowOff>
    </xdr:to>
    <xdr:pic>
      <xdr:nvPicPr>
        <xdr:cNvPr id="106" name="image31.jpg">
          <a:extLst>
            <a:ext uri="{FF2B5EF4-FFF2-40B4-BE49-F238E27FC236}">
              <a16:creationId xmlns:a16="http://schemas.microsoft.com/office/drawing/2014/main" id="{FADDCB42-5E65-4C73-850E-B4B34869B1A6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787063" y="1414463"/>
          <a:ext cx="0" cy="44767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2028825</xdr:colOff>
      <xdr:row>15</xdr:row>
      <xdr:rowOff>19050</xdr:rowOff>
    </xdr:from>
    <xdr:to>
      <xdr:col>30</xdr:col>
      <xdr:colOff>2028825</xdr:colOff>
      <xdr:row>18</xdr:row>
      <xdr:rowOff>0</xdr:rowOff>
    </xdr:to>
    <xdr:pic>
      <xdr:nvPicPr>
        <xdr:cNvPr id="113" name="image29.jpg">
          <a:extLst>
            <a:ext uri="{FF2B5EF4-FFF2-40B4-BE49-F238E27FC236}">
              <a16:creationId xmlns:a16="http://schemas.microsoft.com/office/drawing/2014/main" id="{7F99C566-33DF-4FDA-995A-85C9AD8A87B7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387138" y="1395413"/>
          <a:ext cx="0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723900</xdr:colOff>
      <xdr:row>22</xdr:row>
      <xdr:rowOff>19050</xdr:rowOff>
    </xdr:from>
    <xdr:to>
      <xdr:col>30</xdr:col>
      <xdr:colOff>723900</xdr:colOff>
      <xdr:row>24</xdr:row>
      <xdr:rowOff>95250</xdr:rowOff>
    </xdr:to>
    <xdr:pic>
      <xdr:nvPicPr>
        <xdr:cNvPr id="114" name="image52.jpg">
          <a:extLst>
            <a:ext uri="{FF2B5EF4-FFF2-40B4-BE49-F238E27FC236}">
              <a16:creationId xmlns:a16="http://schemas.microsoft.com/office/drawing/2014/main" id="{3B19F972-E196-448C-8DDC-C16A382D3DEF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0082213" y="4957763"/>
          <a:ext cx="0" cy="4000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22</xdr:row>
      <xdr:rowOff>57150</xdr:rowOff>
    </xdr:from>
    <xdr:to>
      <xdr:col>30</xdr:col>
      <xdr:colOff>2066925</xdr:colOff>
      <xdr:row>24</xdr:row>
      <xdr:rowOff>95250</xdr:rowOff>
    </xdr:to>
    <xdr:pic>
      <xdr:nvPicPr>
        <xdr:cNvPr id="115" name="image50.jpg">
          <a:extLst>
            <a:ext uri="{FF2B5EF4-FFF2-40B4-BE49-F238E27FC236}">
              <a16:creationId xmlns:a16="http://schemas.microsoft.com/office/drawing/2014/main" id="{2EC00A5B-C120-4A87-B765-501BB8A7D1F9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1425238" y="4995863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876300</xdr:colOff>
      <xdr:row>22</xdr:row>
      <xdr:rowOff>95250</xdr:rowOff>
    </xdr:from>
    <xdr:to>
      <xdr:col>30</xdr:col>
      <xdr:colOff>876300</xdr:colOff>
      <xdr:row>24</xdr:row>
      <xdr:rowOff>133350</xdr:rowOff>
    </xdr:to>
    <xdr:pic>
      <xdr:nvPicPr>
        <xdr:cNvPr id="117" name="image41.jpg">
          <a:extLst>
            <a:ext uri="{FF2B5EF4-FFF2-40B4-BE49-F238E27FC236}">
              <a16:creationId xmlns:a16="http://schemas.microsoft.com/office/drawing/2014/main" id="{5A6559BA-9468-4CBD-914D-89D1101F43EA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0234613" y="5033963"/>
          <a:ext cx="0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742950</xdr:colOff>
      <xdr:row>22</xdr:row>
      <xdr:rowOff>85725</xdr:rowOff>
    </xdr:from>
    <xdr:to>
      <xdr:col>30</xdr:col>
      <xdr:colOff>742950</xdr:colOff>
      <xdr:row>24</xdr:row>
      <xdr:rowOff>104775</xdr:rowOff>
    </xdr:to>
    <xdr:pic>
      <xdr:nvPicPr>
        <xdr:cNvPr id="120" name="image33.jpg">
          <a:extLst>
            <a:ext uri="{FF2B5EF4-FFF2-40B4-BE49-F238E27FC236}">
              <a16:creationId xmlns:a16="http://schemas.microsoft.com/office/drawing/2014/main" id="{BE362AD5-30F6-4979-8BB2-F2AE59442708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0101263" y="5024438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1152525</xdr:colOff>
      <xdr:row>22</xdr:row>
      <xdr:rowOff>85725</xdr:rowOff>
    </xdr:from>
    <xdr:to>
      <xdr:col>30</xdr:col>
      <xdr:colOff>1152525</xdr:colOff>
      <xdr:row>24</xdr:row>
      <xdr:rowOff>104775</xdr:rowOff>
    </xdr:to>
    <xdr:pic>
      <xdr:nvPicPr>
        <xdr:cNvPr id="121" name="image34.jpg">
          <a:extLst>
            <a:ext uri="{FF2B5EF4-FFF2-40B4-BE49-F238E27FC236}">
              <a16:creationId xmlns:a16="http://schemas.microsoft.com/office/drawing/2014/main" id="{68ACB621-84BF-4D2C-AFDA-5C2690519F36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510838" y="5024438"/>
          <a:ext cx="0" cy="342900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1600200</xdr:colOff>
      <xdr:row>22</xdr:row>
      <xdr:rowOff>95250</xdr:rowOff>
    </xdr:from>
    <xdr:to>
      <xdr:col>30</xdr:col>
      <xdr:colOff>1600200</xdr:colOff>
      <xdr:row>24</xdr:row>
      <xdr:rowOff>85725</xdr:rowOff>
    </xdr:to>
    <xdr:pic>
      <xdr:nvPicPr>
        <xdr:cNvPr id="122" name="image49.jpg">
          <a:extLst>
            <a:ext uri="{FF2B5EF4-FFF2-40B4-BE49-F238E27FC236}">
              <a16:creationId xmlns:a16="http://schemas.microsoft.com/office/drawing/2014/main" id="{D376371F-9530-48F1-A339-07069D2EE974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958513" y="5033963"/>
          <a:ext cx="0" cy="3143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2066925</xdr:colOff>
      <xdr:row>22</xdr:row>
      <xdr:rowOff>85725</xdr:rowOff>
    </xdr:from>
    <xdr:to>
      <xdr:col>30</xdr:col>
      <xdr:colOff>2066925</xdr:colOff>
      <xdr:row>24</xdr:row>
      <xdr:rowOff>76200</xdr:rowOff>
    </xdr:to>
    <xdr:pic>
      <xdr:nvPicPr>
        <xdr:cNvPr id="123" name="image32.jpg">
          <a:extLst>
            <a:ext uri="{FF2B5EF4-FFF2-40B4-BE49-F238E27FC236}">
              <a16:creationId xmlns:a16="http://schemas.microsoft.com/office/drawing/2014/main" id="{61286A59-4EF2-4F15-B3E9-623130AB8316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425238" y="5024438"/>
          <a:ext cx="0" cy="314325"/>
        </a:xfrm>
        <a:prstGeom prst="rect">
          <a:avLst/>
        </a:prstGeom>
        <a:noFill/>
      </xdr:spPr>
    </xdr:pic>
    <xdr:clientData fLocksWithSheet="0"/>
  </xdr:twoCellAnchor>
  <xdr:twoCellAnchor>
    <xdr:from>
      <xdr:col>30</xdr:col>
      <xdr:colOff>3633788</xdr:colOff>
      <xdr:row>30</xdr:row>
      <xdr:rowOff>123825</xdr:rowOff>
    </xdr:from>
    <xdr:to>
      <xdr:col>30</xdr:col>
      <xdr:colOff>3671888</xdr:colOff>
      <xdr:row>38</xdr:row>
      <xdr:rowOff>66675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B34CCFA3-1A7F-EBDF-201A-82B76A7403D2}"/>
            </a:ext>
          </a:extLst>
        </xdr:cNvPr>
        <xdr:cNvGrpSpPr/>
      </xdr:nvGrpSpPr>
      <xdr:grpSpPr>
        <a:xfrm>
          <a:off x="12936814" y="4609686"/>
          <a:ext cx="38100" cy="1109041"/>
          <a:chOff x="5346000" y="3170400"/>
          <a:chExt cx="0" cy="1219199"/>
        </a:xfrm>
      </xdr:grpSpPr>
      <xdr:cxnSp macro="">
        <xdr:nvCxnSpPr>
          <xdr:cNvPr id="125" name="Shape 14">
            <a:extLst>
              <a:ext uri="{FF2B5EF4-FFF2-40B4-BE49-F238E27FC236}">
                <a16:creationId xmlns:a16="http://schemas.microsoft.com/office/drawing/2014/main" id="{B4F921DE-9440-57F3-6B6E-9DDB71FC86BE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chemeClr val="accent6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3721238</xdr:colOff>
      <xdr:row>31</xdr:row>
      <xdr:rowOff>83094</xdr:rowOff>
    </xdr:from>
    <xdr:to>
      <xdr:col>30</xdr:col>
      <xdr:colOff>3759338</xdr:colOff>
      <xdr:row>39</xdr:row>
      <xdr:rowOff>39273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54A1E513-56E5-179D-4C7A-70B6AB95F6F8}"/>
            </a:ext>
          </a:extLst>
        </xdr:cNvPr>
        <xdr:cNvGrpSpPr/>
      </xdr:nvGrpSpPr>
      <xdr:grpSpPr>
        <a:xfrm>
          <a:off x="13024264" y="4714729"/>
          <a:ext cx="38100" cy="1122370"/>
          <a:chOff x="5346000" y="3170400"/>
          <a:chExt cx="0" cy="1219199"/>
        </a:xfrm>
      </xdr:grpSpPr>
      <xdr:cxnSp macro="">
        <xdr:nvCxnSpPr>
          <xdr:cNvPr id="127" name="Shape 15">
            <a:extLst>
              <a:ext uri="{FF2B5EF4-FFF2-40B4-BE49-F238E27FC236}">
                <a16:creationId xmlns:a16="http://schemas.microsoft.com/office/drawing/2014/main" id="{AFBC3A97-2537-1E1E-D9DC-B5AAE04F1DBC}"/>
              </a:ext>
            </a:extLst>
          </xdr:cNvPr>
          <xdr:cNvCxnSpPr/>
        </xdr:nvCxnSpPr>
        <xdr:spPr>
          <a:xfrm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chemeClr val="accent6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1868556</xdr:colOff>
      <xdr:row>37</xdr:row>
      <xdr:rowOff>94215</xdr:rowOff>
    </xdr:from>
    <xdr:to>
      <xdr:col>30</xdr:col>
      <xdr:colOff>3125856</xdr:colOff>
      <xdr:row>37</xdr:row>
      <xdr:rowOff>132315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CB84D561-0264-2C38-2299-A824C23B7F40}"/>
            </a:ext>
          </a:extLst>
        </xdr:cNvPr>
        <xdr:cNvGrpSpPr/>
      </xdr:nvGrpSpPr>
      <xdr:grpSpPr>
        <a:xfrm>
          <a:off x="11171582" y="5600493"/>
          <a:ext cx="1257300" cy="38100"/>
          <a:chOff x="4717350" y="3780000"/>
          <a:chExt cx="1257299" cy="0"/>
        </a:xfrm>
      </xdr:grpSpPr>
      <xdr:cxnSp macro="">
        <xdr:nvCxnSpPr>
          <xdr:cNvPr id="129" name="Shape 5">
            <a:extLst>
              <a:ext uri="{FF2B5EF4-FFF2-40B4-BE49-F238E27FC236}">
                <a16:creationId xmlns:a16="http://schemas.microsoft.com/office/drawing/2014/main" id="{175F22B8-06B0-C716-1A79-53F9EE51F8B6}"/>
              </a:ext>
            </a:extLst>
          </xdr:cNvPr>
          <xdr:cNvCxnSpPr/>
        </xdr:nvCxnSpPr>
        <xdr:spPr>
          <a:xfrm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chemeClr val="accent6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1867314</xdr:colOff>
      <xdr:row>38</xdr:row>
      <xdr:rowOff>27540</xdr:rowOff>
    </xdr:from>
    <xdr:to>
      <xdr:col>30</xdr:col>
      <xdr:colOff>3124614</xdr:colOff>
      <xdr:row>38</xdr:row>
      <xdr:rowOff>65640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56D374B1-3E20-5BEB-67DB-B3206795A6C3}"/>
            </a:ext>
          </a:extLst>
        </xdr:cNvPr>
        <xdr:cNvGrpSpPr/>
      </xdr:nvGrpSpPr>
      <xdr:grpSpPr>
        <a:xfrm>
          <a:off x="11170340" y="5679592"/>
          <a:ext cx="1257300" cy="38100"/>
          <a:chOff x="4717350" y="3780000"/>
          <a:chExt cx="1257299" cy="0"/>
        </a:xfrm>
      </xdr:grpSpPr>
      <xdr:cxnSp macro="">
        <xdr:nvCxnSpPr>
          <xdr:cNvPr id="131" name="Shape 16">
            <a:extLst>
              <a:ext uri="{FF2B5EF4-FFF2-40B4-BE49-F238E27FC236}">
                <a16:creationId xmlns:a16="http://schemas.microsoft.com/office/drawing/2014/main" id="{2D8BEAD9-AAA3-1E79-DFFD-EB5A8417A93E}"/>
              </a:ext>
            </a:extLst>
          </xdr:cNvPr>
          <xdr:cNvCxnSpPr/>
        </xdr:nvCxnSpPr>
        <xdr:spPr>
          <a:xfrm rot="10800000"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chemeClr val="accent6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 editAs="oneCell">
    <xdr:from>
      <xdr:col>30</xdr:col>
      <xdr:colOff>2209038</xdr:colOff>
      <xdr:row>33</xdr:row>
      <xdr:rowOff>49696</xdr:rowOff>
    </xdr:from>
    <xdr:to>
      <xdr:col>30</xdr:col>
      <xdr:colOff>3305042</xdr:colOff>
      <xdr:row>37</xdr:row>
      <xdr:rowOff>45601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3CCBD152-E5C4-01F6-D771-FC9E97E2A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1512064" y="4972879"/>
          <a:ext cx="1096004" cy="579000"/>
        </a:xfrm>
        <a:prstGeom prst="rect">
          <a:avLst/>
        </a:prstGeom>
      </xdr:spPr>
    </xdr:pic>
    <xdr:clientData/>
  </xdr:twoCellAnchor>
  <xdr:twoCellAnchor>
    <xdr:from>
      <xdr:col>30</xdr:col>
      <xdr:colOff>3912083</xdr:colOff>
      <xdr:row>30</xdr:row>
      <xdr:rowOff>143703</xdr:rowOff>
    </xdr:from>
    <xdr:to>
      <xdr:col>30</xdr:col>
      <xdr:colOff>3950183</xdr:colOff>
      <xdr:row>38</xdr:row>
      <xdr:rowOff>86553</xdr:rowOff>
    </xdr:to>
    <xdr:grpSp>
      <xdr:nvGrpSpPr>
        <xdr:cNvPr id="27" name="Shape 2">
          <a:extLst>
            <a:ext uri="{FF2B5EF4-FFF2-40B4-BE49-F238E27FC236}">
              <a16:creationId xmlns:a16="http://schemas.microsoft.com/office/drawing/2014/main" id="{CC8E433E-4520-421D-AD94-DE26BD12A470}"/>
            </a:ext>
          </a:extLst>
        </xdr:cNvPr>
        <xdr:cNvGrpSpPr/>
      </xdr:nvGrpSpPr>
      <xdr:grpSpPr>
        <a:xfrm>
          <a:off x="13215109" y="4629564"/>
          <a:ext cx="38100" cy="1109041"/>
          <a:chOff x="5346000" y="3170400"/>
          <a:chExt cx="0" cy="1219199"/>
        </a:xfrm>
      </xdr:grpSpPr>
      <xdr:cxnSp macro="">
        <xdr:nvCxnSpPr>
          <xdr:cNvPr id="29" name="Shape 14">
            <a:extLst>
              <a:ext uri="{FF2B5EF4-FFF2-40B4-BE49-F238E27FC236}">
                <a16:creationId xmlns:a16="http://schemas.microsoft.com/office/drawing/2014/main" id="{343D33CD-5371-F0AC-46EB-4DE4007787FF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rgbClr val="FF000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4012786</xdr:colOff>
      <xdr:row>31</xdr:row>
      <xdr:rowOff>3581</xdr:rowOff>
    </xdr:from>
    <xdr:to>
      <xdr:col>30</xdr:col>
      <xdr:colOff>4050886</xdr:colOff>
      <xdr:row>38</xdr:row>
      <xdr:rowOff>105534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A2DD0833-E46B-4809-A17C-77004F0AE742}"/>
            </a:ext>
          </a:extLst>
        </xdr:cNvPr>
        <xdr:cNvGrpSpPr/>
      </xdr:nvGrpSpPr>
      <xdr:grpSpPr>
        <a:xfrm>
          <a:off x="13315812" y="4635216"/>
          <a:ext cx="38100" cy="1122370"/>
          <a:chOff x="5346000" y="3170400"/>
          <a:chExt cx="0" cy="1219199"/>
        </a:xfrm>
      </xdr:grpSpPr>
      <xdr:cxnSp macro="">
        <xdr:nvCxnSpPr>
          <xdr:cNvPr id="77" name="Shape 15">
            <a:extLst>
              <a:ext uri="{FF2B5EF4-FFF2-40B4-BE49-F238E27FC236}">
                <a16:creationId xmlns:a16="http://schemas.microsoft.com/office/drawing/2014/main" id="{BC235B43-6483-E029-F663-4B9A9F7568EA}"/>
              </a:ext>
            </a:extLst>
          </xdr:cNvPr>
          <xdr:cNvCxnSpPr/>
        </xdr:nvCxnSpPr>
        <xdr:spPr>
          <a:xfrm>
            <a:off x="5346000" y="3170400"/>
            <a:ext cx="0" cy="1219199"/>
          </a:xfrm>
          <a:prstGeom prst="straightConnector1">
            <a:avLst/>
          </a:prstGeom>
          <a:noFill/>
          <a:ln w="12700" cap="flat" cmpd="sng">
            <a:solidFill>
              <a:srgbClr val="FF000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2232991</xdr:colOff>
      <xdr:row>38</xdr:row>
      <xdr:rowOff>94215</xdr:rowOff>
    </xdr:from>
    <xdr:to>
      <xdr:col>30</xdr:col>
      <xdr:colOff>3490291</xdr:colOff>
      <xdr:row>38</xdr:row>
      <xdr:rowOff>132315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9DA8CD8F-08D6-40F4-A5AD-C885D516D1B7}"/>
            </a:ext>
          </a:extLst>
        </xdr:cNvPr>
        <xdr:cNvGrpSpPr/>
      </xdr:nvGrpSpPr>
      <xdr:grpSpPr>
        <a:xfrm>
          <a:off x="11536017" y="5746267"/>
          <a:ext cx="1257300" cy="38100"/>
          <a:chOff x="4717350" y="3780000"/>
          <a:chExt cx="1257299" cy="0"/>
        </a:xfrm>
      </xdr:grpSpPr>
      <xdr:cxnSp macro="">
        <xdr:nvCxnSpPr>
          <xdr:cNvPr id="93" name="Shape 5">
            <a:extLst>
              <a:ext uri="{FF2B5EF4-FFF2-40B4-BE49-F238E27FC236}">
                <a16:creationId xmlns:a16="http://schemas.microsoft.com/office/drawing/2014/main" id="{56C56BFF-1C25-C579-5942-37321F23F9EF}"/>
              </a:ext>
            </a:extLst>
          </xdr:cNvPr>
          <xdr:cNvCxnSpPr/>
        </xdr:nvCxnSpPr>
        <xdr:spPr>
          <a:xfrm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rgbClr val="FF000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>
    <xdr:from>
      <xdr:col>30</xdr:col>
      <xdr:colOff>2225122</xdr:colOff>
      <xdr:row>39</xdr:row>
      <xdr:rowOff>40792</xdr:rowOff>
    </xdr:from>
    <xdr:to>
      <xdr:col>30</xdr:col>
      <xdr:colOff>3482422</xdr:colOff>
      <xdr:row>39</xdr:row>
      <xdr:rowOff>78892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24095075-3F7A-4C09-87ED-A95AE3AC9B15}"/>
            </a:ext>
          </a:extLst>
        </xdr:cNvPr>
        <xdr:cNvGrpSpPr/>
      </xdr:nvGrpSpPr>
      <xdr:grpSpPr>
        <a:xfrm>
          <a:off x="11528148" y="5838618"/>
          <a:ext cx="1257300" cy="38100"/>
          <a:chOff x="4717350" y="3780000"/>
          <a:chExt cx="1257299" cy="0"/>
        </a:xfrm>
      </xdr:grpSpPr>
      <xdr:cxnSp macro="">
        <xdr:nvCxnSpPr>
          <xdr:cNvPr id="95" name="Shape 16">
            <a:extLst>
              <a:ext uri="{FF2B5EF4-FFF2-40B4-BE49-F238E27FC236}">
                <a16:creationId xmlns:a16="http://schemas.microsoft.com/office/drawing/2014/main" id="{77033664-F1DF-079C-6A4A-FEB19C338247}"/>
              </a:ext>
            </a:extLst>
          </xdr:cNvPr>
          <xdr:cNvCxnSpPr/>
        </xdr:nvCxnSpPr>
        <xdr:spPr>
          <a:xfrm rot="10800000">
            <a:off x="4717350" y="3780000"/>
            <a:ext cx="1257299" cy="0"/>
          </a:xfrm>
          <a:prstGeom prst="straightConnector1">
            <a:avLst/>
          </a:prstGeom>
          <a:noFill/>
          <a:ln w="12700" cap="flat" cmpd="sng">
            <a:solidFill>
              <a:srgbClr val="FF0000"/>
            </a:solidFill>
            <a:prstDash val="solid"/>
            <a:miter/>
            <a:headEnd type="none" w="med" len="med"/>
            <a:tailEnd type="triangle" w="med" len="med"/>
          </a:ln>
        </xdr:spPr>
      </xdr:cxnSp>
    </xdr:grpSp>
    <xdr:clientData fLocksWithSheet="0"/>
  </xdr:twoCellAnchor>
  <xdr:twoCellAnchor editAs="oneCell">
    <xdr:from>
      <xdr:col>30</xdr:col>
      <xdr:colOff>1855303</xdr:colOff>
      <xdr:row>32</xdr:row>
      <xdr:rowOff>92765</xdr:rowOff>
    </xdr:from>
    <xdr:to>
      <xdr:col>30</xdr:col>
      <xdr:colOff>3439303</xdr:colOff>
      <xdr:row>33</xdr:row>
      <xdr:rowOff>95491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F87E713E-81BF-9C5A-F581-CDC17FAB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1158329" y="4870174"/>
          <a:ext cx="1584000" cy="148500"/>
        </a:xfrm>
        <a:prstGeom prst="rect">
          <a:avLst/>
        </a:prstGeom>
      </xdr:spPr>
    </xdr:pic>
    <xdr:clientData/>
  </xdr:twoCellAnchor>
  <xdr:twoCellAnchor editAs="oneCell">
    <xdr:from>
      <xdr:col>30</xdr:col>
      <xdr:colOff>1822174</xdr:colOff>
      <xdr:row>31</xdr:row>
      <xdr:rowOff>86139</xdr:rowOff>
    </xdr:from>
    <xdr:to>
      <xdr:col>30</xdr:col>
      <xdr:colOff>3001153</xdr:colOff>
      <xdr:row>32</xdr:row>
      <xdr:rowOff>70685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BEE39FE1-0B53-83A4-A90B-790865DE7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1125200" y="4717774"/>
          <a:ext cx="1178979" cy="130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36195</xdr:rowOff>
    </xdr:from>
    <xdr:to>
      <xdr:col>2</xdr:col>
      <xdr:colOff>352848</xdr:colOff>
      <xdr:row>1</xdr:row>
      <xdr:rowOff>183832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5A9545-BD26-3BD5-C56B-B76F38C1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36195"/>
          <a:ext cx="459528" cy="437197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3" Type="http://schemas.openxmlformats.org/officeDocument/2006/relationships/hyperlink" Target="https://i.ibb.co/9WRDpW2/finish.pn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i.ibb.co/R31bYP8/start.png" TargetMode="External"/><Relationship Id="rId4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</webImagesSrd>
</file>

<file path=xl/richData/rdrichvalue.xml><?xml version="1.0" encoding="utf-8"?>
<rvData xmlns="http://schemas.microsoft.com/office/spreadsheetml/2017/richdata" count="2">
  <rv s="0">
    <v>0</v>
    <v>1</v>
    <v>0</v>
    <v>0</v>
  </rv>
  <rv s="0">
    <v>1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showGridLines="0" tabSelected="1" zoomScale="115" zoomScaleNormal="115" workbookViewId="0">
      <selection activeCell="Z32" sqref="Z32"/>
    </sheetView>
  </sheetViews>
  <sheetFormatPr defaultColWidth="15.21875" defaultRowHeight="15" customHeight="1" x14ac:dyDescent="0.3"/>
  <cols>
    <col min="1" max="20" width="4.5546875" customWidth="1"/>
    <col min="21" max="21" width="1.21875" customWidth="1"/>
    <col min="22" max="22" width="4.21875" customWidth="1"/>
    <col min="23" max="23" width="2.88671875" bestFit="1" customWidth="1"/>
    <col min="24" max="29" width="5.6640625" customWidth="1"/>
    <col min="30" max="30" width="2.21875" customWidth="1"/>
    <col min="31" max="31" width="60.77734375" customWidth="1"/>
    <col min="32" max="33" width="4.21875" customWidth="1"/>
    <col min="34" max="34" width="40.77734375" customWidth="1"/>
    <col min="35" max="35" width="42.21875" customWidth="1"/>
  </cols>
  <sheetData>
    <row r="1" spans="1:35" ht="16.0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42"/>
      <c r="AF1" s="111" t="s">
        <v>12</v>
      </c>
      <c r="AG1" s="112"/>
      <c r="AH1" s="113"/>
      <c r="AI1" s="114"/>
    </row>
    <row r="2" spans="1:35" ht="16.2" thickBot="1" x14ac:dyDescent="0.35">
      <c r="A2" s="4" t="s">
        <v>278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7" t="s">
        <v>7</v>
      </c>
      <c r="N2" s="6"/>
      <c r="O2" s="6"/>
      <c r="P2" s="1"/>
      <c r="Q2" s="1"/>
      <c r="S2" s="138" t="s">
        <v>8</v>
      </c>
      <c r="T2" s="139"/>
      <c r="U2" s="6"/>
      <c r="V2" s="6"/>
      <c r="W2" s="6"/>
      <c r="X2" s="6"/>
      <c r="Y2" s="6"/>
      <c r="Z2" s="8"/>
      <c r="AA2" s="6"/>
      <c r="AB2" s="6"/>
      <c r="AE2" s="107"/>
      <c r="AF2" s="115" t="s">
        <v>6</v>
      </c>
      <c r="AG2" s="115" t="s">
        <v>0</v>
      </c>
      <c r="AH2" s="116" t="s">
        <v>13</v>
      </c>
      <c r="AI2" s="117"/>
    </row>
    <row r="3" spans="1:35" ht="11.55" customHeight="1" x14ac:dyDescent="0.3">
      <c r="A3" s="9">
        <v>20</v>
      </c>
      <c r="B3" s="10"/>
      <c r="C3" s="10"/>
      <c r="D3" s="10"/>
      <c r="E3" s="11">
        <v>5</v>
      </c>
      <c r="F3" s="12"/>
      <c r="G3" s="12"/>
      <c r="H3" s="10"/>
      <c r="I3" s="10"/>
      <c r="J3" s="11">
        <v>10</v>
      </c>
      <c r="K3" s="10"/>
      <c r="L3" s="12"/>
      <c r="M3" s="10"/>
      <c r="N3" s="10"/>
      <c r="O3" s="11">
        <v>15</v>
      </c>
      <c r="P3" s="10"/>
      <c r="Q3" s="10"/>
      <c r="R3" s="10"/>
      <c r="S3" s="10"/>
      <c r="T3" s="94">
        <v>20</v>
      </c>
      <c r="U3" s="102"/>
      <c r="V3" s="152" t="s">
        <v>276</v>
      </c>
      <c r="Y3" s="153" t="s">
        <v>277</v>
      </c>
      <c r="Z3" s="153"/>
      <c r="AD3" s="97"/>
      <c r="AE3" s="108">
        <v>1</v>
      </c>
      <c r="AF3" s="13">
        <v>1</v>
      </c>
      <c r="AG3" s="118"/>
      <c r="AH3" s="36" t="str">
        <f>IF(AG3=0,"",VLOOKUP(AG3,Signs!$B$2:$C$99,2,0))</f>
        <v/>
      </c>
      <c r="AI3" s="119"/>
    </row>
    <row r="4" spans="1:35" ht="11.55" customHeight="1" x14ac:dyDescent="0.3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S4" s="15"/>
      <c r="T4" s="93"/>
      <c r="U4" s="98"/>
      <c r="AD4" s="106"/>
      <c r="AE4" s="103"/>
      <c r="AF4" s="13">
        <v>2</v>
      </c>
      <c r="AG4" s="118"/>
      <c r="AH4" s="36" t="str">
        <f>IF(AG4=0,"",VLOOKUP(AG4,Signs!$B$2:$C$99,2,0))</f>
        <v/>
      </c>
      <c r="AI4" s="120"/>
    </row>
    <row r="5" spans="1:35" ht="11.55" customHeigh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90"/>
      <c r="U5" s="99"/>
      <c r="V5" s="29" t="s">
        <v>3</v>
      </c>
      <c r="W5" s="30" t="s">
        <v>0</v>
      </c>
      <c r="X5" s="29" t="s">
        <v>13</v>
      </c>
      <c r="Y5" s="97"/>
      <c r="Z5" s="96"/>
      <c r="AA5" s="95"/>
      <c r="AB5" s="96"/>
      <c r="AC5" s="96"/>
      <c r="AD5" s="106"/>
      <c r="AE5" s="103"/>
      <c r="AF5" s="13">
        <v>3</v>
      </c>
      <c r="AG5" s="118"/>
      <c r="AH5" s="36" t="str">
        <f>IF(AG5=0,"",VLOOKUP(AG5,Signs!$B$2:$C$99,2,0))</f>
        <v/>
      </c>
      <c r="AI5" s="120"/>
    </row>
    <row r="6" spans="1:35" ht="11.55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91"/>
      <c r="U6" s="99"/>
      <c r="V6" s="13">
        <v>1</v>
      </c>
      <c r="W6" s="48" t="str">
        <f>IF($AG3=0,"",$AG3)</f>
        <v/>
      </c>
      <c r="X6" s="137" t="str">
        <f>AH3</f>
        <v/>
      </c>
      <c r="Y6" s="137"/>
      <c r="Z6" s="137"/>
      <c r="AA6" s="137"/>
      <c r="AB6" s="137"/>
      <c r="AC6" s="137"/>
      <c r="AD6" s="106"/>
      <c r="AE6" s="103"/>
      <c r="AF6" s="13">
        <v>4</v>
      </c>
      <c r="AG6" s="118"/>
      <c r="AH6" s="36" t="str">
        <f>IF(AG6=0,"",VLOOKUP(AG6,Signs!$B$2:$C$99,2,0))</f>
        <v/>
      </c>
      <c r="AI6" s="120"/>
    </row>
    <row r="7" spans="1:35" ht="11.55" customHeight="1" x14ac:dyDescent="0.3">
      <c r="A7" s="2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90"/>
      <c r="U7" s="99"/>
      <c r="V7" s="32">
        <v>2</v>
      </c>
      <c r="W7" s="48" t="str">
        <f>IF($AG4=0,"",$AG4)</f>
        <v/>
      </c>
      <c r="X7" s="105" t="str">
        <f>AH4</f>
        <v/>
      </c>
      <c r="Y7" s="105"/>
      <c r="Z7" s="105"/>
      <c r="AA7" s="105"/>
      <c r="AB7" s="105"/>
      <c r="AC7" s="105"/>
      <c r="AD7" s="106"/>
      <c r="AE7" s="103"/>
      <c r="AF7" s="13">
        <v>5</v>
      </c>
      <c r="AG7" s="118"/>
      <c r="AH7" s="36" t="str">
        <f>IF(AG7=0,"",VLOOKUP(AG7,Signs!$B$2:$C$99,2,0))</f>
        <v/>
      </c>
      <c r="AI7" s="120"/>
    </row>
    <row r="8" spans="1:35" ht="11.55" customHeight="1" x14ac:dyDescent="0.3">
      <c r="A8" s="1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91"/>
      <c r="U8" s="99"/>
      <c r="V8" s="33">
        <v>3</v>
      </c>
      <c r="W8" s="48" t="str">
        <f>IF($AG5=0,"",$AG5)</f>
        <v/>
      </c>
      <c r="X8" s="105" t="str">
        <f>AH5</f>
        <v/>
      </c>
      <c r="Y8" s="105"/>
      <c r="Z8" s="105"/>
      <c r="AA8" s="105"/>
      <c r="AB8" s="105"/>
      <c r="AC8" s="105"/>
      <c r="AD8" s="106"/>
      <c r="AE8" s="103"/>
      <c r="AF8" s="13">
        <v>6</v>
      </c>
      <c r="AG8" s="118"/>
      <c r="AH8" s="36" t="str">
        <f>IF(AG8=0,"",VLOOKUP(AG8,Signs!$B$2:$C$99,2,0))</f>
        <v/>
      </c>
      <c r="AI8" s="120"/>
    </row>
    <row r="9" spans="1:35" ht="11.55" customHeight="1" x14ac:dyDescent="0.3">
      <c r="A9" s="2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90"/>
      <c r="U9" s="99"/>
      <c r="V9" s="33">
        <v>4</v>
      </c>
      <c r="W9" s="48" t="str">
        <f>IF($AG6=0,"",$AG6)</f>
        <v/>
      </c>
      <c r="X9" s="105" t="str">
        <f>AH6</f>
        <v/>
      </c>
      <c r="Y9" s="105"/>
      <c r="Z9" s="105"/>
      <c r="AA9" s="105"/>
      <c r="AB9" s="105"/>
      <c r="AC9" s="105"/>
      <c r="AD9" s="106"/>
      <c r="AE9" s="103"/>
      <c r="AF9" s="13">
        <v>7</v>
      </c>
      <c r="AG9" s="118"/>
      <c r="AH9" s="36" t="str">
        <f>IF(AG9=0,"",VLOOKUP(AG9,Signs!$B$2:$C$99,2,0))</f>
        <v/>
      </c>
      <c r="AI9" s="120"/>
    </row>
    <row r="10" spans="1:35" ht="11.55" customHeight="1" x14ac:dyDescent="0.3">
      <c r="A10" s="1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91"/>
      <c r="U10" s="99"/>
      <c r="V10" s="33">
        <v>5</v>
      </c>
      <c r="W10" s="48" t="str">
        <f>IF($AG7=0,"",$AG7)</f>
        <v/>
      </c>
      <c r="X10" s="105" t="str">
        <f>AH7</f>
        <v/>
      </c>
      <c r="Y10" s="105"/>
      <c r="Z10" s="105"/>
      <c r="AA10" s="105"/>
      <c r="AB10" s="105"/>
      <c r="AC10" s="105"/>
      <c r="AD10" s="106"/>
      <c r="AE10" s="108">
        <v>2</v>
      </c>
      <c r="AF10" s="13">
        <v>8</v>
      </c>
      <c r="AG10" s="118"/>
      <c r="AH10" s="36" t="str">
        <f>IF(AG10=0,"",VLOOKUP(AG10,Signs!$B$2:$C$99,2,0))</f>
        <v/>
      </c>
      <c r="AI10" s="3"/>
    </row>
    <row r="11" spans="1:35" ht="11.55" customHeight="1" x14ac:dyDescent="0.3">
      <c r="A11" s="21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90"/>
      <c r="U11" s="99"/>
      <c r="V11" s="33">
        <v>6</v>
      </c>
      <c r="W11" s="48" t="str">
        <f>IF($AG8=0,"",$AG8)</f>
        <v/>
      </c>
      <c r="X11" s="105" t="str">
        <f>AH8</f>
        <v/>
      </c>
      <c r="Y11" s="105"/>
      <c r="Z11" s="105"/>
      <c r="AA11" s="105"/>
      <c r="AB11" s="105"/>
      <c r="AC11" s="105"/>
      <c r="AD11" s="106"/>
      <c r="AE11" s="104"/>
      <c r="AF11" s="13">
        <v>9</v>
      </c>
      <c r="AG11" s="118"/>
      <c r="AH11" s="36" t="str">
        <f>IF(AG11=0,"",VLOOKUP(AG11,Signs!$B$2:$C$99,2,0))</f>
        <v/>
      </c>
      <c r="AI11" s="120"/>
    </row>
    <row r="12" spans="1:35" ht="11.55" customHeight="1" x14ac:dyDescent="0.3">
      <c r="A12" s="14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91"/>
      <c r="U12" s="99"/>
      <c r="V12" s="13">
        <v>7</v>
      </c>
      <c r="W12" s="48" t="str">
        <f>IF($AG9=0,"",$AG9)</f>
        <v/>
      </c>
      <c r="X12" s="105" t="str">
        <f>AH9</f>
        <v/>
      </c>
      <c r="Y12" s="105"/>
      <c r="Z12" s="105"/>
      <c r="AA12" s="105"/>
      <c r="AB12" s="105"/>
      <c r="AC12" s="105"/>
      <c r="AD12" s="106"/>
      <c r="AE12" s="104"/>
      <c r="AF12" s="13">
        <v>10</v>
      </c>
      <c r="AG12" s="118"/>
      <c r="AH12" s="36" t="str">
        <f>IF(AG12=0,"",VLOOKUP(AG12,Signs!$B$2:$C$99,2,0))</f>
        <v/>
      </c>
      <c r="AI12" s="120"/>
    </row>
    <row r="13" spans="1:35" ht="11.55" customHeight="1" x14ac:dyDescent="0.3">
      <c r="A13" s="22">
        <v>15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9">
        <v>15</v>
      </c>
      <c r="U13" s="99"/>
      <c r="V13" s="13">
        <v>8</v>
      </c>
      <c r="W13" s="48" t="str">
        <f>IF($AG10=0,"",$AG10)</f>
        <v/>
      </c>
      <c r="X13" s="105" t="str">
        <f>AH10</f>
        <v/>
      </c>
      <c r="Y13" s="105"/>
      <c r="Z13" s="105"/>
      <c r="AA13" s="105"/>
      <c r="AB13" s="105"/>
      <c r="AC13" s="105"/>
      <c r="AD13" s="106"/>
      <c r="AE13" s="104"/>
      <c r="AF13" s="13">
        <v>11</v>
      </c>
      <c r="AG13" s="118"/>
      <c r="AH13" s="36" t="str">
        <f>IF(AG13=0,"",VLOOKUP(AG13,Signs!$B$2:$C$99,2,0))</f>
        <v/>
      </c>
      <c r="AI13" s="120"/>
    </row>
    <row r="14" spans="1:35" ht="11.55" customHeight="1" x14ac:dyDescent="0.3">
      <c r="A14" s="1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91"/>
      <c r="U14" s="99"/>
      <c r="V14" s="13">
        <v>9</v>
      </c>
      <c r="W14" s="48" t="str">
        <f>IF($AG11=0,"",$AG11)</f>
        <v/>
      </c>
      <c r="X14" s="105" t="str">
        <f>AH11</f>
        <v/>
      </c>
      <c r="Y14" s="105"/>
      <c r="Z14" s="105"/>
      <c r="AA14" s="105"/>
      <c r="AB14" s="105"/>
      <c r="AC14" s="105"/>
      <c r="AD14" s="106"/>
      <c r="AE14" s="104"/>
      <c r="AF14" s="13">
        <v>12</v>
      </c>
      <c r="AG14" s="118"/>
      <c r="AH14" s="36" t="str">
        <f>IF(AG14=0,"",VLOOKUP(AG14,Signs!$B$2:$C$99,2,0))</f>
        <v/>
      </c>
      <c r="AI14" s="3"/>
    </row>
    <row r="15" spans="1:35" ht="11.55" customHeight="1" x14ac:dyDescent="0.3">
      <c r="A15" s="21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90"/>
      <c r="U15" s="99"/>
      <c r="V15" s="13">
        <v>10</v>
      </c>
      <c r="W15" s="48" t="str">
        <f>IF($AG12=0,"",$AG12)</f>
        <v/>
      </c>
      <c r="X15" s="105" t="str">
        <f>AH12</f>
        <v/>
      </c>
      <c r="Y15" s="105"/>
      <c r="Z15" s="105"/>
      <c r="AA15" s="105"/>
      <c r="AB15" s="105"/>
      <c r="AC15" s="105"/>
      <c r="AD15" s="106"/>
      <c r="AE15" s="104"/>
      <c r="AF15" s="13">
        <v>13</v>
      </c>
      <c r="AG15" s="118"/>
      <c r="AH15" s="36" t="str">
        <f>IF(AG15=0,"",VLOOKUP(AG15,Signs!$B$2:$C$99,2,0))</f>
        <v/>
      </c>
      <c r="AI15" s="119"/>
    </row>
    <row r="16" spans="1:35" ht="11.55" customHeight="1" x14ac:dyDescent="0.3">
      <c r="A16" s="14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91"/>
      <c r="U16" s="99"/>
      <c r="V16" s="13">
        <v>11</v>
      </c>
      <c r="W16" s="48" t="str">
        <f>IF($AG13=0,"",$AG13)</f>
        <v/>
      </c>
      <c r="X16" s="105" t="str">
        <f>AH13</f>
        <v/>
      </c>
      <c r="Y16" s="105"/>
      <c r="Z16" s="105"/>
      <c r="AA16" s="105"/>
      <c r="AB16" s="105"/>
      <c r="AC16" s="105"/>
      <c r="AD16" s="106"/>
      <c r="AE16" s="104"/>
      <c r="AF16" s="13">
        <v>14</v>
      </c>
      <c r="AG16" s="118"/>
      <c r="AH16" s="36" t="str">
        <f>IF(AG16=0,"",VLOOKUP(AG16,Signs!$B$2:$C$99,2,0))</f>
        <v/>
      </c>
      <c r="AI16" s="120"/>
    </row>
    <row r="17" spans="1:35" ht="11.55" customHeight="1" x14ac:dyDescent="0.3">
      <c r="A17" s="2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90"/>
      <c r="U17" s="99"/>
      <c r="V17" s="13">
        <v>12</v>
      </c>
      <c r="W17" s="48" t="str">
        <f>IF($AG14=0,"",$AG14)</f>
        <v/>
      </c>
      <c r="X17" s="105" t="str">
        <f>AH14</f>
        <v/>
      </c>
      <c r="Y17" s="105"/>
      <c r="Z17" s="105"/>
      <c r="AA17" s="105"/>
      <c r="AB17" s="105"/>
      <c r="AC17" s="105"/>
      <c r="AD17" s="106"/>
      <c r="AE17" s="108">
        <v>3</v>
      </c>
      <c r="AF17" s="13">
        <v>15</v>
      </c>
      <c r="AG17" s="118"/>
      <c r="AH17" s="36" t="str">
        <f>IF(AG17=0,"",VLOOKUP(AG17,Signs!$B$2:$C$99,2,0))</f>
        <v/>
      </c>
      <c r="AI17" s="120"/>
    </row>
    <row r="18" spans="1:35" ht="11.55" customHeight="1" x14ac:dyDescent="0.3">
      <c r="A18" s="1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91"/>
      <c r="U18" s="99"/>
      <c r="V18" s="13">
        <v>13</v>
      </c>
      <c r="W18" s="48" t="str">
        <f>IF($AG15=0,"",$AG15)</f>
        <v/>
      </c>
      <c r="X18" s="105" t="str">
        <f>AH15</f>
        <v/>
      </c>
      <c r="Y18" s="105"/>
      <c r="Z18" s="105"/>
      <c r="AA18" s="105"/>
      <c r="AB18" s="105"/>
      <c r="AC18" s="105"/>
      <c r="AD18" s="106"/>
      <c r="AE18" s="103"/>
      <c r="AF18" s="13">
        <v>16</v>
      </c>
      <c r="AG18" s="118"/>
      <c r="AH18" s="36" t="str">
        <f>IF(AG18=0,"",VLOOKUP(AG18,Signs!$B$2:$C$99,2,0))</f>
        <v/>
      </c>
      <c r="AI18" s="120"/>
    </row>
    <row r="19" spans="1:35" ht="11.55" customHeight="1" x14ac:dyDescent="0.3">
      <c r="A19" s="21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90"/>
      <c r="U19" s="99"/>
      <c r="V19" s="13">
        <v>14</v>
      </c>
      <c r="W19" s="48" t="str">
        <f>IF($AG16=0,"",$AG16)</f>
        <v/>
      </c>
      <c r="X19" s="105" t="str">
        <f>AH16</f>
        <v/>
      </c>
      <c r="Y19" s="105"/>
      <c r="Z19" s="105"/>
      <c r="AA19" s="105"/>
      <c r="AB19" s="105"/>
      <c r="AC19" s="105"/>
      <c r="AD19" s="106"/>
      <c r="AE19" s="103"/>
      <c r="AF19" s="13">
        <v>17</v>
      </c>
      <c r="AG19" s="118"/>
      <c r="AH19" s="36" t="str">
        <f>IF(AG19=0,"",VLOOKUP(AG19,Signs!$B$2:$C$99,2,0))</f>
        <v/>
      </c>
      <c r="AI19" s="120"/>
    </row>
    <row r="20" spans="1:35" ht="11.55" customHeight="1" x14ac:dyDescent="0.3">
      <c r="A20" s="14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91"/>
      <c r="U20" s="99"/>
      <c r="V20" s="13">
        <v>15</v>
      </c>
      <c r="W20" s="48" t="str">
        <f>IF($AG17=0,"",$AG17)</f>
        <v/>
      </c>
      <c r="X20" s="105" t="str">
        <f>AH17</f>
        <v/>
      </c>
      <c r="Y20" s="105"/>
      <c r="Z20" s="105"/>
      <c r="AA20" s="105"/>
      <c r="AB20" s="105"/>
      <c r="AC20" s="105"/>
      <c r="AD20" s="106"/>
      <c r="AE20" s="103"/>
      <c r="AF20" s="13">
        <v>18</v>
      </c>
      <c r="AG20" s="118"/>
      <c r="AH20" s="36" t="str">
        <f>IF(AG20=0,"",VLOOKUP(AG20,Signs!$B$2:$C$99,2,0))</f>
        <v/>
      </c>
      <c r="AI20" s="3"/>
    </row>
    <row r="21" spans="1:35" ht="11.55" customHeight="1" x14ac:dyDescent="0.3">
      <c r="A21" s="2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90"/>
      <c r="U21" s="99"/>
      <c r="V21" s="13">
        <v>16</v>
      </c>
      <c r="W21" s="48" t="str">
        <f>IF($AG18=0,"",$AG18)</f>
        <v/>
      </c>
      <c r="X21" s="105" t="str">
        <f>AH18</f>
        <v/>
      </c>
      <c r="Y21" s="105"/>
      <c r="Z21" s="105"/>
      <c r="AA21" s="105"/>
      <c r="AB21" s="105"/>
      <c r="AC21" s="105"/>
      <c r="AD21" s="106"/>
      <c r="AE21" s="103"/>
      <c r="AF21" s="13">
        <v>19</v>
      </c>
      <c r="AG21" s="118"/>
      <c r="AH21" s="36" t="str">
        <f>IF(AG21=0,"",VLOOKUP(AG21,Signs!$B$2:$C$99,2,0))</f>
        <v/>
      </c>
      <c r="AI21" s="119"/>
    </row>
    <row r="22" spans="1:35" ht="11.55" customHeight="1" x14ac:dyDescent="0.3">
      <c r="A22" s="14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 t="s">
        <v>2</v>
      </c>
      <c r="P22" s="20"/>
      <c r="Q22" s="20"/>
      <c r="R22" s="20"/>
      <c r="S22" s="20"/>
      <c r="T22" s="91"/>
      <c r="U22" s="99"/>
      <c r="V22" s="13">
        <v>17</v>
      </c>
      <c r="W22" s="48" t="str">
        <f>IF($AG19=0,"",$AG19)</f>
        <v/>
      </c>
      <c r="X22" s="105" t="str">
        <f>AH19</f>
        <v/>
      </c>
      <c r="Y22" s="105"/>
      <c r="Z22" s="105"/>
      <c r="AA22" s="105"/>
      <c r="AB22" s="105"/>
      <c r="AC22" s="105"/>
      <c r="AD22" s="106"/>
      <c r="AE22" s="103"/>
      <c r="AF22" s="13">
        <v>20</v>
      </c>
      <c r="AG22" s="118"/>
      <c r="AH22" s="36" t="str">
        <f>IF(AG22=0,"",VLOOKUP(AG22,Signs!$B$2:$C$99,2,0))</f>
        <v/>
      </c>
      <c r="AI22" s="120"/>
    </row>
    <row r="23" spans="1:35" ht="11.55" customHeight="1" x14ac:dyDescent="0.3">
      <c r="A23" s="22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9">
        <v>10</v>
      </c>
      <c r="U23" s="99"/>
      <c r="V23" s="13">
        <v>18</v>
      </c>
      <c r="W23" s="48" t="str">
        <f>IF($AG20=0,"",$AG20)</f>
        <v/>
      </c>
      <c r="X23" s="105" t="str">
        <f>AH20</f>
        <v/>
      </c>
      <c r="Y23" s="105"/>
      <c r="Z23" s="105"/>
      <c r="AA23" s="105"/>
      <c r="AB23" s="105"/>
      <c r="AC23" s="105"/>
      <c r="AD23" s="106"/>
      <c r="AE23" s="103"/>
      <c r="AF23" s="13"/>
      <c r="AG23" s="121"/>
      <c r="AH23" s="36" t="str">
        <f>IF(AG23=0,"",VLOOKUP(AG23,Signs!$B$2:$C$99,2,0))</f>
        <v/>
      </c>
      <c r="AI23" s="120"/>
    </row>
    <row r="24" spans="1:35" ht="11.55" customHeight="1" x14ac:dyDescent="0.3">
      <c r="A24" s="14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91"/>
      <c r="U24" s="99"/>
      <c r="V24" s="13">
        <v>19</v>
      </c>
      <c r="W24" s="48" t="str">
        <f>IF($AG21=0,"",$AG21)</f>
        <v/>
      </c>
      <c r="X24" s="105" t="str">
        <f>AH21</f>
        <v/>
      </c>
      <c r="Y24" s="105"/>
      <c r="Z24" s="105"/>
      <c r="AA24" s="105"/>
      <c r="AB24" s="105"/>
      <c r="AC24" s="105"/>
      <c r="AD24" s="95"/>
      <c r="AE24" s="108">
        <v>4</v>
      </c>
      <c r="AF24" s="13"/>
      <c r="AG24" s="121"/>
      <c r="AH24" s="36" t="str">
        <f>IF(AG24=0,"",VLOOKUP(AG24,Signs!$B$2:$C$99,2,0))</f>
        <v/>
      </c>
      <c r="AI24" s="120"/>
    </row>
    <row r="25" spans="1:35" ht="11.55" customHeight="1" x14ac:dyDescent="0.3">
      <c r="A25" s="2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90"/>
      <c r="U25" s="99"/>
      <c r="V25" s="13">
        <v>20</v>
      </c>
      <c r="W25" s="48" t="str">
        <f>IF($AG22=0,"",$AG22)</f>
        <v/>
      </c>
      <c r="X25" s="105" t="str">
        <f>AH22</f>
        <v/>
      </c>
      <c r="Y25" s="105"/>
      <c r="Z25" s="105"/>
      <c r="AA25" s="105"/>
      <c r="AB25" s="105"/>
      <c r="AC25" s="105"/>
      <c r="AD25" s="95"/>
      <c r="AE25" s="109"/>
      <c r="AF25" s="13"/>
      <c r="AG25" s="121"/>
      <c r="AH25" s="36" t="str">
        <f>IF(AG25=0,"",VLOOKUP(AG25,Signs!$B$2:$C$99,2,0))</f>
        <v/>
      </c>
      <c r="AI25" s="120"/>
    </row>
    <row r="26" spans="1:35" ht="11.55" customHeight="1" x14ac:dyDescent="0.3">
      <c r="A26" s="14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91"/>
      <c r="U26" s="99"/>
      <c r="V26" s="99"/>
      <c r="W26" s="99"/>
      <c r="X26" s="99"/>
      <c r="Y26" s="99"/>
      <c r="Z26" s="99"/>
      <c r="AA26" s="99"/>
      <c r="AB26" s="99"/>
      <c r="AC26" s="99"/>
      <c r="AD26" s="96"/>
      <c r="AE26" s="109"/>
      <c r="AF26" s="13"/>
      <c r="AG26" s="121"/>
      <c r="AH26" s="36" t="str">
        <f>IF(AG26=0,"",VLOOKUP(AG26,Signs!$B$2:$C$99,2,0))</f>
        <v/>
      </c>
      <c r="AI26" s="120"/>
    </row>
    <row r="27" spans="1:35" ht="11.55" customHeight="1" x14ac:dyDescent="0.3">
      <c r="A27" s="21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90"/>
      <c r="U27" s="99"/>
      <c r="V27" s="99"/>
      <c r="W27" s="99"/>
      <c r="X27" s="99"/>
      <c r="Y27" s="99"/>
      <c r="Z27" s="99"/>
      <c r="AA27" s="99"/>
      <c r="AB27" s="99"/>
      <c r="AC27" s="99"/>
      <c r="AD27" s="95"/>
      <c r="AE27" s="108"/>
      <c r="AF27" s="122"/>
      <c r="AG27" s="123"/>
      <c r="AH27" s="124"/>
      <c r="AI27" s="120"/>
    </row>
    <row r="28" spans="1:35" ht="11.55" customHeight="1" x14ac:dyDescent="0.3">
      <c r="A28" s="14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91"/>
      <c r="U28" s="99"/>
      <c r="V28" s="99"/>
      <c r="W28" s="99"/>
      <c r="X28" s="99"/>
      <c r="Y28" s="99"/>
      <c r="Z28" s="99"/>
      <c r="AA28" s="99"/>
      <c r="AB28" s="99"/>
      <c r="AC28" s="99"/>
      <c r="AD28" s="95"/>
      <c r="AE28" s="108"/>
      <c r="AF28" s="122"/>
      <c r="AG28" s="123"/>
      <c r="AH28" s="124"/>
      <c r="AI28" s="3"/>
    </row>
    <row r="29" spans="1:35" ht="11.55" customHeight="1" x14ac:dyDescent="0.3">
      <c r="A29" s="2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90"/>
      <c r="U29" s="99"/>
      <c r="V29" s="99"/>
      <c r="W29" s="99"/>
      <c r="X29" s="99"/>
      <c r="Y29" s="99"/>
      <c r="Z29" s="99"/>
      <c r="AA29" s="99"/>
      <c r="AB29" s="99"/>
      <c r="AC29" s="99"/>
      <c r="AD29" s="95"/>
      <c r="AE29" s="109"/>
      <c r="AF29" s="125"/>
      <c r="AG29" s="125"/>
      <c r="AH29" s="125"/>
      <c r="AI29" s="119"/>
    </row>
    <row r="30" spans="1:35" ht="11.55" customHeight="1" thickBot="1" x14ac:dyDescent="0.35">
      <c r="A30" s="1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91"/>
      <c r="U30" s="99"/>
      <c r="V30" s="99"/>
      <c r="W30" s="99"/>
      <c r="X30" s="99"/>
      <c r="Y30" s="99"/>
      <c r="Z30" s="99"/>
      <c r="AA30" s="99"/>
      <c r="AB30" s="99"/>
      <c r="AC30" s="99"/>
      <c r="AD30" s="95"/>
      <c r="AE30" s="110"/>
      <c r="AF30" s="122"/>
      <c r="AG30" s="123"/>
      <c r="AH30" s="124"/>
      <c r="AI30" s="120"/>
    </row>
    <row r="31" spans="1:35" ht="11.55" customHeight="1" x14ac:dyDescent="0.3">
      <c r="A31" s="21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90"/>
      <c r="U31" s="99"/>
      <c r="V31" s="99"/>
      <c r="W31" s="99"/>
      <c r="X31" s="99"/>
      <c r="Y31" s="99"/>
      <c r="Z31" s="99"/>
      <c r="AA31" s="99"/>
      <c r="AB31" s="99"/>
      <c r="AC31" s="99"/>
      <c r="AD31" s="95"/>
      <c r="AE31" s="130" t="s">
        <v>11</v>
      </c>
      <c r="AF31" s="122"/>
      <c r="AG31" s="123"/>
      <c r="AH31" s="124"/>
      <c r="AI31" s="120"/>
    </row>
    <row r="32" spans="1:35" ht="11.55" customHeight="1" x14ac:dyDescent="0.3">
      <c r="A32" s="1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91"/>
      <c r="U32" s="95"/>
      <c r="V32" s="95"/>
      <c r="W32" s="95"/>
      <c r="X32" s="95"/>
      <c r="Y32" s="100"/>
      <c r="Z32" s="101"/>
      <c r="AA32" s="101"/>
      <c r="AB32" s="95"/>
      <c r="AC32" s="95"/>
      <c r="AD32" s="100"/>
      <c r="AE32" s="131"/>
      <c r="AF32" s="122"/>
      <c r="AG32" s="123"/>
      <c r="AH32" s="124"/>
      <c r="AI32" s="120"/>
    </row>
    <row r="33" spans="1:35" ht="11.55" customHeight="1" x14ac:dyDescent="0.3">
      <c r="A33" s="22">
        <v>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9">
        <v>5</v>
      </c>
      <c r="U33" s="6"/>
      <c r="V33" s="6"/>
      <c r="W33" s="6"/>
      <c r="X33" s="3"/>
      <c r="AD33" s="6"/>
      <c r="AE33" s="132"/>
      <c r="AF33" s="122"/>
      <c r="AG33" s="123"/>
      <c r="AH33" s="124"/>
      <c r="AI33" s="120"/>
    </row>
    <row r="34" spans="1:35" ht="11.55" customHeight="1" x14ac:dyDescent="0.3">
      <c r="A34" s="14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91"/>
      <c r="U34" s="6"/>
      <c r="V34" s="6"/>
      <c r="W34" s="6"/>
      <c r="X34" s="3"/>
      <c r="Y34" s="3"/>
      <c r="Z34" s="27"/>
      <c r="AA34" s="31"/>
      <c r="AB34" s="6"/>
      <c r="AC34" s="6"/>
      <c r="AD34" s="6"/>
      <c r="AE34" s="132"/>
      <c r="AF34" s="122"/>
      <c r="AG34" s="123"/>
      <c r="AH34" s="124"/>
      <c r="AI34" s="120"/>
    </row>
    <row r="35" spans="1:35" ht="11.55" customHeight="1" x14ac:dyDescent="0.3">
      <c r="A35" s="2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90"/>
      <c r="AE35" s="133"/>
      <c r="AF35" s="122"/>
      <c r="AH35" s="124"/>
      <c r="AI35" s="120"/>
    </row>
    <row r="36" spans="1:35" ht="11.55" customHeight="1" x14ac:dyDescent="0.3">
      <c r="A36" s="1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91"/>
      <c r="AE36" s="134"/>
      <c r="AF36" s="125"/>
      <c r="AG36" s="125"/>
      <c r="AH36" s="125"/>
      <c r="AI36" s="120"/>
    </row>
    <row r="37" spans="1:35" ht="11.55" customHeight="1" x14ac:dyDescent="0.3">
      <c r="A37" s="21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90"/>
      <c r="AE37" s="133"/>
      <c r="AF37" s="122"/>
      <c r="AG37" s="123"/>
      <c r="AH37" s="124"/>
      <c r="AI37" s="3"/>
    </row>
    <row r="38" spans="1:35" ht="11.55" customHeight="1" x14ac:dyDescent="0.3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91"/>
      <c r="AE38" s="132"/>
      <c r="AF38" s="122"/>
      <c r="AG38" s="123"/>
      <c r="AH38" s="124"/>
      <c r="AI38" s="120"/>
    </row>
    <row r="39" spans="1:35" ht="11.55" customHeight="1" x14ac:dyDescent="0.3">
      <c r="A39" s="2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90"/>
      <c r="AE39" s="135"/>
      <c r="AF39" s="23"/>
      <c r="AG39" s="23"/>
      <c r="AH39" s="23"/>
      <c r="AI39" s="120"/>
    </row>
    <row r="40" spans="1:35" ht="11.55" customHeight="1" thickBot="1" x14ac:dyDescent="0.35">
      <c r="A40" s="1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91"/>
      <c r="AE40" s="136"/>
      <c r="AF40" s="122"/>
      <c r="AG40" s="13"/>
      <c r="AH40" s="13"/>
      <c r="AI40" s="3"/>
    </row>
    <row r="41" spans="1:35" ht="11.55" customHeight="1" x14ac:dyDescent="0.3">
      <c r="A41" s="21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90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F41" s="126"/>
      <c r="AG41" s="13"/>
      <c r="AH41" s="13"/>
      <c r="AI41" s="3"/>
    </row>
    <row r="42" spans="1:35" ht="11.55" customHeight="1" thickBot="1" x14ac:dyDescent="0.35">
      <c r="A42" s="24">
        <v>0</v>
      </c>
      <c r="B42" s="25"/>
      <c r="C42" s="25"/>
      <c r="D42" s="25"/>
      <c r="E42" s="26">
        <v>5</v>
      </c>
      <c r="F42" s="25"/>
      <c r="G42" s="25"/>
      <c r="H42" s="25"/>
      <c r="I42" s="25"/>
      <c r="J42" s="26">
        <v>10</v>
      </c>
      <c r="K42" s="25"/>
      <c r="L42" s="25"/>
      <c r="M42" s="25"/>
      <c r="N42" s="25"/>
      <c r="O42" s="26">
        <v>15</v>
      </c>
      <c r="P42" s="25"/>
      <c r="Q42" s="25"/>
      <c r="R42" s="25"/>
      <c r="S42" s="25"/>
      <c r="T42" s="92">
        <v>20</v>
      </c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35"/>
      <c r="AF42" s="13"/>
      <c r="AG42" s="13"/>
      <c r="AH42" s="13"/>
      <c r="AI42" s="3"/>
    </row>
    <row r="43" spans="1:35" ht="14.25" customHeight="1" x14ac:dyDescent="0.3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3"/>
      <c r="Q43" s="27" t="s">
        <v>9</v>
      </c>
      <c r="R43" s="28" t="s">
        <v>10</v>
      </c>
      <c r="S43" s="6"/>
      <c r="T43" s="6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F43" s="127"/>
      <c r="AG43" s="6"/>
      <c r="AH43" s="6"/>
      <c r="AI43" s="6"/>
    </row>
    <row r="44" spans="1:35" ht="14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F44" s="6"/>
      <c r="AG44" s="6"/>
      <c r="AH44" s="6"/>
      <c r="AI44" s="6"/>
    </row>
    <row r="45" spans="1:35" ht="12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F45" s="6"/>
      <c r="AG45" s="6"/>
      <c r="AH45" s="6"/>
      <c r="AI45" s="6"/>
    </row>
    <row r="46" spans="1:35" ht="12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F46" s="3"/>
      <c r="AG46" s="6"/>
      <c r="AH46" s="6"/>
      <c r="AI46" s="6"/>
    </row>
    <row r="47" spans="1:35" ht="12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F47" s="3"/>
      <c r="AG47" s="6"/>
      <c r="AH47" s="6"/>
      <c r="AI47" s="6"/>
    </row>
    <row r="48" spans="1:35" ht="12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F48" s="6"/>
      <c r="AG48" s="34"/>
      <c r="AH48" s="124"/>
      <c r="AI48" s="3"/>
    </row>
    <row r="49" spans="1:35" ht="12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F49" s="3"/>
      <c r="AG49" s="34"/>
      <c r="AH49" s="124"/>
      <c r="AI49" s="3"/>
    </row>
    <row r="50" spans="1:35" ht="12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F50" s="6"/>
      <c r="AG50" s="34"/>
      <c r="AH50" s="124"/>
      <c r="AI50" s="120"/>
    </row>
    <row r="51" spans="1:35" ht="14.4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35"/>
      <c r="AF51" s="36"/>
      <c r="AG51" s="34"/>
      <c r="AH51" s="37"/>
      <c r="AI51" s="3"/>
    </row>
  </sheetData>
  <mergeCells count="3">
    <mergeCell ref="Y3:Z3"/>
    <mergeCell ref="S2:T2"/>
    <mergeCell ref="X6:AC6"/>
  </mergeCells>
  <printOptions horizontalCentered="1" verticalCentered="1"/>
  <pageMargins left="0.59055118110236227" right="0.59055118110236227" top="0.47244094488188981" bottom="0.4724409448818898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D74F-AFAC-40BF-9F9A-47CB97AF311B}">
  <dimension ref="B1:M35"/>
  <sheetViews>
    <sheetView zoomScaleNormal="100" workbookViewId="0">
      <selection activeCell="Q8" sqref="Q8"/>
    </sheetView>
  </sheetViews>
  <sheetFormatPr defaultRowHeight="13.8" x14ac:dyDescent="0.25"/>
  <cols>
    <col min="1" max="1" width="2.77734375" style="56" customWidth="1"/>
    <col min="2" max="2" width="3.77734375" style="56" customWidth="1"/>
    <col min="3" max="4" width="6.77734375" style="56" customWidth="1"/>
    <col min="5" max="6" width="8.77734375" style="57" customWidth="1"/>
    <col min="7" max="7" width="6.77734375" style="56" customWidth="1"/>
    <col min="8" max="8" width="3.77734375" style="56" customWidth="1"/>
    <col min="9" max="10" width="6.77734375" style="56" customWidth="1"/>
    <col min="11" max="12" width="8.77734375" style="57" customWidth="1"/>
    <col min="13" max="13" width="6.77734375" style="56" customWidth="1"/>
    <col min="14" max="16384" width="8.88671875" style="56"/>
  </cols>
  <sheetData>
    <row r="1" spans="2:13" s="55" customFormat="1" ht="22.8" x14ac:dyDescent="0.4">
      <c r="B1" s="142"/>
      <c r="C1" s="142"/>
      <c r="D1" s="144" t="s">
        <v>173</v>
      </c>
      <c r="E1" s="144"/>
      <c r="F1" s="144"/>
      <c r="G1" s="144"/>
      <c r="H1" s="144"/>
      <c r="I1" s="144"/>
      <c r="J1" s="144"/>
      <c r="K1" s="144"/>
      <c r="L1" s="144"/>
      <c r="M1" s="144"/>
    </row>
    <row r="2" spans="2:13" s="23" customFormat="1" ht="15.6" customHeight="1" x14ac:dyDescent="0.25">
      <c r="B2" s="143"/>
      <c r="C2" s="143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s="82" customFormat="1" ht="13.2" x14ac:dyDescent="0.3">
      <c r="B3" s="79" t="s">
        <v>181</v>
      </c>
      <c r="C3" s="80"/>
      <c r="D3" s="80"/>
      <c r="E3" s="80"/>
      <c r="F3" s="81"/>
      <c r="G3" s="79" t="s">
        <v>9</v>
      </c>
      <c r="H3" s="80"/>
      <c r="I3" s="80"/>
      <c r="J3" s="80"/>
      <c r="K3" s="81"/>
      <c r="L3" s="79" t="s">
        <v>182</v>
      </c>
      <c r="M3" s="81"/>
    </row>
    <row r="4" spans="2:13" s="87" customFormat="1" ht="17.399999999999999" x14ac:dyDescent="0.3">
      <c r="B4" s="83" t="s">
        <v>174</v>
      </c>
      <c r="C4" s="84"/>
      <c r="D4" s="83" t="s">
        <v>175</v>
      </c>
      <c r="E4" s="85"/>
      <c r="F4" s="85"/>
      <c r="G4" s="85"/>
      <c r="H4" s="84"/>
      <c r="I4" s="83" t="s">
        <v>176</v>
      </c>
      <c r="J4" s="85"/>
      <c r="K4" s="85"/>
      <c r="L4" s="84"/>
      <c r="M4" s="86" t="s">
        <v>179</v>
      </c>
    </row>
    <row r="5" spans="2:13" s="82" customFormat="1" ht="13.2" x14ac:dyDescent="0.3">
      <c r="B5" s="79" t="s">
        <v>177</v>
      </c>
      <c r="C5" s="80"/>
      <c r="D5" s="80"/>
      <c r="E5" s="80"/>
      <c r="F5" s="81"/>
      <c r="G5" s="79" t="s">
        <v>178</v>
      </c>
      <c r="H5" s="80"/>
      <c r="I5" s="80"/>
      <c r="J5" s="80"/>
      <c r="K5" s="81"/>
      <c r="L5" s="79" t="s">
        <v>180</v>
      </c>
      <c r="M5" s="81"/>
    </row>
    <row r="6" spans="2:13" s="82" customFormat="1" ht="13.2" x14ac:dyDescent="0.3">
      <c r="B6" s="79" t="s">
        <v>188</v>
      </c>
      <c r="C6" s="80"/>
      <c r="D6" s="80"/>
      <c r="E6" s="80"/>
      <c r="F6" s="80"/>
      <c r="G6" s="80"/>
      <c r="H6" s="80"/>
      <c r="I6" s="80"/>
      <c r="J6" s="80"/>
      <c r="K6" s="81"/>
      <c r="L6" s="79" t="s">
        <v>183</v>
      </c>
      <c r="M6" s="81"/>
    </row>
    <row r="7" spans="2:13" ht="14.4" thickBot="1" x14ac:dyDescent="0.3"/>
    <row r="8" spans="2:13" ht="25.95" customHeight="1" x14ac:dyDescent="0.25">
      <c r="B8" s="146"/>
      <c r="C8" s="148" t="e" vm="1">
        <f>_xlfn.IMAGE(VLOOKUP("S",Signs!$B$2:$E$99,4,0),"",0)</f>
        <v>#VALUE!</v>
      </c>
      <c r="D8" s="149"/>
      <c r="E8" s="58">
        <v>-1</v>
      </c>
      <c r="F8" s="58">
        <v>-3</v>
      </c>
      <c r="G8" s="140" t="s">
        <v>172</v>
      </c>
      <c r="H8" s="146" t="s">
        <v>163</v>
      </c>
      <c r="I8" s="148" t="str">
        <f>IF(Parcour!AG13=0,"",_xlfn.IMAGE(VLOOKUP(Parcour!AG13,Signs!$B$2:$E$99,4,0),"",0))</f>
        <v/>
      </c>
      <c r="J8" s="149"/>
      <c r="K8" s="58">
        <v>-1</v>
      </c>
      <c r="L8" s="58">
        <v>-3</v>
      </c>
      <c r="M8" s="140" t="s">
        <v>172</v>
      </c>
    </row>
    <row r="9" spans="2:13" ht="25.95" customHeight="1" thickBot="1" x14ac:dyDescent="0.3">
      <c r="B9" s="147"/>
      <c r="C9" s="150"/>
      <c r="D9" s="151"/>
      <c r="E9" s="59">
        <v>-5</v>
      </c>
      <c r="F9" s="59">
        <v>-10</v>
      </c>
      <c r="G9" s="141"/>
      <c r="H9" s="147"/>
      <c r="I9" s="150"/>
      <c r="J9" s="151"/>
      <c r="K9" s="59">
        <v>-5</v>
      </c>
      <c r="L9" s="59">
        <v>-10</v>
      </c>
      <c r="M9" s="141"/>
    </row>
    <row r="10" spans="2:13" ht="25.95" customHeight="1" x14ac:dyDescent="0.25">
      <c r="B10" s="146" t="s">
        <v>153</v>
      </c>
      <c r="C10" s="148" t="str">
        <f>IF(Parcour!AG3=0,"",_xlfn.IMAGE(VLOOKUP(Parcour!AG3,Signs!$B$2:$E$99,4,0),"",0))</f>
        <v/>
      </c>
      <c r="D10" s="149"/>
      <c r="E10" s="58">
        <v>-1</v>
      </c>
      <c r="F10" s="58">
        <v>-3</v>
      </c>
      <c r="G10" s="140" t="s">
        <v>172</v>
      </c>
      <c r="H10" s="146" t="s">
        <v>164</v>
      </c>
      <c r="I10" s="148" t="str">
        <f>IF(Parcour!AG14=0,"",_xlfn.IMAGE(VLOOKUP(Parcour!AG14,Signs!$B$2:$E$99,4,0),"",0))</f>
        <v/>
      </c>
      <c r="J10" s="149"/>
      <c r="K10" s="58">
        <v>-1</v>
      </c>
      <c r="L10" s="58">
        <v>-3</v>
      </c>
      <c r="M10" s="140" t="s">
        <v>172</v>
      </c>
    </row>
    <row r="11" spans="2:13" ht="25.95" customHeight="1" thickBot="1" x14ac:dyDescent="0.3">
      <c r="B11" s="147"/>
      <c r="C11" s="150"/>
      <c r="D11" s="151"/>
      <c r="E11" s="59">
        <v>-5</v>
      </c>
      <c r="F11" s="59">
        <v>-10</v>
      </c>
      <c r="G11" s="141"/>
      <c r="H11" s="147"/>
      <c r="I11" s="150"/>
      <c r="J11" s="151"/>
      <c r="K11" s="59">
        <v>-5</v>
      </c>
      <c r="L11" s="59">
        <v>-10</v>
      </c>
      <c r="M11" s="141"/>
    </row>
    <row r="12" spans="2:13" ht="25.95" customHeight="1" x14ac:dyDescent="0.25">
      <c r="B12" s="146">
        <v>2</v>
      </c>
      <c r="C12" s="148" t="str">
        <f>IF(Parcour!AG4=0,"",_xlfn.IMAGE(VLOOKUP(Parcour!AG4,Signs!$B$2:$E$99,4,0),"",0))</f>
        <v/>
      </c>
      <c r="D12" s="149"/>
      <c r="E12" s="58">
        <v>-1</v>
      </c>
      <c r="F12" s="58">
        <v>-3</v>
      </c>
      <c r="G12" s="140" t="s">
        <v>172</v>
      </c>
      <c r="H12" s="146" t="s">
        <v>165</v>
      </c>
      <c r="I12" s="148" t="str">
        <f>IF(Parcour!AG15=0,"",_xlfn.IMAGE(VLOOKUP(Parcour!AG15,Signs!$B$2:$E$99,4,0),"",0))</f>
        <v/>
      </c>
      <c r="J12" s="149"/>
      <c r="K12" s="58">
        <v>-1</v>
      </c>
      <c r="L12" s="58">
        <v>-3</v>
      </c>
      <c r="M12" s="140" t="s">
        <v>172</v>
      </c>
    </row>
    <row r="13" spans="2:13" ht="25.95" customHeight="1" thickBot="1" x14ac:dyDescent="0.3">
      <c r="B13" s="147"/>
      <c r="C13" s="150"/>
      <c r="D13" s="151"/>
      <c r="E13" s="59">
        <v>-5</v>
      </c>
      <c r="F13" s="59">
        <v>-10</v>
      </c>
      <c r="G13" s="141"/>
      <c r="H13" s="147"/>
      <c r="I13" s="150"/>
      <c r="J13" s="151"/>
      <c r="K13" s="59">
        <v>-5</v>
      </c>
      <c r="L13" s="59">
        <v>-10</v>
      </c>
      <c r="M13" s="141"/>
    </row>
    <row r="14" spans="2:13" ht="25.95" customHeight="1" x14ac:dyDescent="0.25">
      <c r="B14" s="146" t="s">
        <v>154</v>
      </c>
      <c r="C14" s="148" t="str">
        <f>IF(Parcour!AG5=0,"",_xlfn.IMAGE(VLOOKUP(Parcour!AG5,Signs!$B$2:$E$99,4,0),"",0))</f>
        <v/>
      </c>
      <c r="D14" s="149"/>
      <c r="E14" s="58">
        <v>-1</v>
      </c>
      <c r="F14" s="58">
        <v>-3</v>
      </c>
      <c r="G14" s="140" t="s">
        <v>172</v>
      </c>
      <c r="H14" s="146" t="s">
        <v>166</v>
      </c>
      <c r="I14" s="148" t="str">
        <f>IF(Parcour!AG16=0,"",_xlfn.IMAGE(VLOOKUP(Parcour!AG16,Signs!$B$2:$E$99,4,0),"",0))</f>
        <v/>
      </c>
      <c r="J14" s="149"/>
      <c r="K14" s="58">
        <v>-1</v>
      </c>
      <c r="L14" s="58">
        <v>-3</v>
      </c>
      <c r="M14" s="140" t="s">
        <v>172</v>
      </c>
    </row>
    <row r="15" spans="2:13" ht="25.95" customHeight="1" thickBot="1" x14ac:dyDescent="0.3">
      <c r="B15" s="147"/>
      <c r="C15" s="150"/>
      <c r="D15" s="151"/>
      <c r="E15" s="59">
        <v>-5</v>
      </c>
      <c r="F15" s="59">
        <v>-10</v>
      </c>
      <c r="G15" s="141"/>
      <c r="H15" s="147"/>
      <c r="I15" s="150"/>
      <c r="J15" s="151"/>
      <c r="K15" s="59">
        <v>-5</v>
      </c>
      <c r="L15" s="59">
        <v>-10</v>
      </c>
      <c r="M15" s="141"/>
    </row>
    <row r="16" spans="2:13" ht="25.95" customHeight="1" x14ac:dyDescent="0.25">
      <c r="B16" s="146" t="s">
        <v>156</v>
      </c>
      <c r="C16" s="148" t="str">
        <f>IF(Parcour!AG6=0,"",_xlfn.IMAGE(VLOOKUP(Parcour!AG6,Signs!$B$2:$E$99,4,0),"",0))</f>
        <v/>
      </c>
      <c r="D16" s="149"/>
      <c r="E16" s="58">
        <v>-1</v>
      </c>
      <c r="F16" s="58">
        <v>-3</v>
      </c>
      <c r="G16" s="140" t="s">
        <v>172</v>
      </c>
      <c r="H16" s="146" t="s">
        <v>167</v>
      </c>
      <c r="I16" s="148" t="str">
        <f>IF(Parcour!AG17=0,"",_xlfn.IMAGE(VLOOKUP(Parcour!AG17,Signs!$B$2:$E$99,4,0),"",0))</f>
        <v/>
      </c>
      <c r="J16" s="149"/>
      <c r="K16" s="58">
        <v>-1</v>
      </c>
      <c r="L16" s="58">
        <v>-3</v>
      </c>
      <c r="M16" s="140" t="s">
        <v>172</v>
      </c>
    </row>
    <row r="17" spans="2:13" ht="25.95" customHeight="1" thickBot="1" x14ac:dyDescent="0.3">
      <c r="B17" s="147"/>
      <c r="C17" s="150"/>
      <c r="D17" s="151"/>
      <c r="E17" s="59">
        <v>-5</v>
      </c>
      <c r="F17" s="59">
        <v>-10</v>
      </c>
      <c r="G17" s="141"/>
      <c r="H17" s="147"/>
      <c r="I17" s="150"/>
      <c r="J17" s="151"/>
      <c r="K17" s="59">
        <v>-5</v>
      </c>
      <c r="L17" s="59">
        <v>-10</v>
      </c>
      <c r="M17" s="141"/>
    </row>
    <row r="18" spans="2:13" ht="25.95" customHeight="1" x14ac:dyDescent="0.25">
      <c r="B18" s="146" t="s">
        <v>157</v>
      </c>
      <c r="C18" s="148" t="str">
        <f>IF(Parcour!AG7=0,"",_xlfn.IMAGE(VLOOKUP(Parcour!AG7,Signs!$B$2:$E$99,4,0),"",0))</f>
        <v/>
      </c>
      <c r="D18" s="149"/>
      <c r="E18" s="58">
        <v>-1</v>
      </c>
      <c r="F18" s="58">
        <v>-3</v>
      </c>
      <c r="G18" s="140" t="s">
        <v>172</v>
      </c>
      <c r="H18" s="146" t="s">
        <v>168</v>
      </c>
      <c r="I18" s="148" t="str">
        <f>IF(Parcour!AG18=0,"",_xlfn.IMAGE(VLOOKUP(Parcour!AG18,Signs!$B$2:$E$99,4,0),"",0))</f>
        <v/>
      </c>
      <c r="J18" s="149"/>
      <c r="K18" s="58">
        <v>-1</v>
      </c>
      <c r="L18" s="58">
        <v>-3</v>
      </c>
      <c r="M18" s="140" t="s">
        <v>172</v>
      </c>
    </row>
    <row r="19" spans="2:13" ht="25.95" customHeight="1" thickBot="1" x14ac:dyDescent="0.3">
      <c r="B19" s="147"/>
      <c r="C19" s="150"/>
      <c r="D19" s="151"/>
      <c r="E19" s="59">
        <v>-5</v>
      </c>
      <c r="F19" s="59">
        <v>-10</v>
      </c>
      <c r="G19" s="141"/>
      <c r="H19" s="147"/>
      <c r="I19" s="150"/>
      <c r="J19" s="151"/>
      <c r="K19" s="59">
        <v>-5</v>
      </c>
      <c r="L19" s="59">
        <v>-10</v>
      </c>
      <c r="M19" s="141"/>
    </row>
    <row r="20" spans="2:13" ht="25.95" customHeight="1" x14ac:dyDescent="0.25">
      <c r="B20" s="146" t="s">
        <v>158</v>
      </c>
      <c r="C20" s="148" t="str">
        <f>IF(Parcour!AG8=0,"",_xlfn.IMAGE(VLOOKUP(Parcour!AG8,Signs!$B$2:$E$99,4,0),"",0))</f>
        <v/>
      </c>
      <c r="D20" s="149"/>
      <c r="E20" s="58">
        <v>-1</v>
      </c>
      <c r="F20" s="58">
        <v>-3</v>
      </c>
      <c r="G20" s="140" t="s">
        <v>172</v>
      </c>
      <c r="H20" s="146" t="s">
        <v>169</v>
      </c>
      <c r="I20" s="148" t="str">
        <f>IF(Parcour!AG19=0,"",_xlfn.IMAGE(VLOOKUP(Parcour!AG19,Signs!$B$2:$E$99,4,0),"",0))</f>
        <v/>
      </c>
      <c r="J20" s="149"/>
      <c r="K20" s="58">
        <v>-1</v>
      </c>
      <c r="L20" s="58">
        <v>-3</v>
      </c>
      <c r="M20" s="140" t="s">
        <v>172</v>
      </c>
    </row>
    <row r="21" spans="2:13" ht="25.95" customHeight="1" thickBot="1" x14ac:dyDescent="0.3">
      <c r="B21" s="147"/>
      <c r="C21" s="150"/>
      <c r="D21" s="151"/>
      <c r="E21" s="59">
        <v>-5</v>
      </c>
      <c r="F21" s="59">
        <v>-10</v>
      </c>
      <c r="G21" s="141"/>
      <c r="H21" s="147"/>
      <c r="I21" s="150"/>
      <c r="J21" s="151"/>
      <c r="K21" s="59">
        <v>-5</v>
      </c>
      <c r="L21" s="59">
        <v>-10</v>
      </c>
      <c r="M21" s="141"/>
    </row>
    <row r="22" spans="2:13" ht="25.95" customHeight="1" x14ac:dyDescent="0.25">
      <c r="B22" s="146" t="s">
        <v>159</v>
      </c>
      <c r="C22" s="148" t="str">
        <f>IF(Parcour!AG9=0,"",_xlfn.IMAGE(VLOOKUP(Parcour!AG9,Signs!$B$2:$E$99,4,0),"",0))</f>
        <v/>
      </c>
      <c r="D22" s="149"/>
      <c r="E22" s="58">
        <v>-1</v>
      </c>
      <c r="F22" s="58">
        <v>-3</v>
      </c>
      <c r="G22" s="140" t="s">
        <v>172</v>
      </c>
      <c r="H22" s="146" t="s">
        <v>170</v>
      </c>
      <c r="I22" s="148" t="str">
        <f>IF(Parcour!AG20=0,"",_xlfn.IMAGE(VLOOKUP(Parcour!AG20,Signs!$B$2:$E$99,4,0),"",0))</f>
        <v/>
      </c>
      <c r="J22" s="149"/>
      <c r="K22" s="58">
        <v>-1</v>
      </c>
      <c r="L22" s="58">
        <v>-3</v>
      </c>
      <c r="M22" s="140" t="s">
        <v>172</v>
      </c>
    </row>
    <row r="23" spans="2:13" ht="25.95" customHeight="1" thickBot="1" x14ac:dyDescent="0.3">
      <c r="B23" s="147"/>
      <c r="C23" s="150"/>
      <c r="D23" s="151"/>
      <c r="E23" s="59">
        <v>-5</v>
      </c>
      <c r="F23" s="59">
        <v>-10</v>
      </c>
      <c r="G23" s="141"/>
      <c r="H23" s="147"/>
      <c r="I23" s="150"/>
      <c r="J23" s="151"/>
      <c r="K23" s="59">
        <v>-5</v>
      </c>
      <c r="L23" s="59">
        <v>-10</v>
      </c>
      <c r="M23" s="141"/>
    </row>
    <row r="24" spans="2:13" ht="25.95" customHeight="1" x14ac:dyDescent="0.25">
      <c r="B24" s="146" t="s">
        <v>160</v>
      </c>
      <c r="C24" s="148" t="str">
        <f>IF(Parcour!AG10=0,"",_xlfn.IMAGE(VLOOKUP(Parcour!AG10,Signs!$B$2:$E$99,4,0),"",0))</f>
        <v/>
      </c>
      <c r="D24" s="149"/>
      <c r="E24" s="58">
        <v>-1</v>
      </c>
      <c r="F24" s="58">
        <v>-3</v>
      </c>
      <c r="G24" s="140" t="s">
        <v>172</v>
      </c>
      <c r="H24" s="146" t="s">
        <v>171</v>
      </c>
      <c r="I24" s="148" t="str">
        <f>IF(Parcour!AG21=0,"",_xlfn.IMAGE(VLOOKUP(Parcour!AG21,Signs!$B$2:$E$99,4,0),"",0))</f>
        <v/>
      </c>
      <c r="J24" s="149"/>
      <c r="K24" s="58">
        <v>-1</v>
      </c>
      <c r="L24" s="58">
        <v>-3</v>
      </c>
      <c r="M24" s="140" t="s">
        <v>172</v>
      </c>
    </row>
    <row r="25" spans="2:13" ht="25.95" customHeight="1" thickBot="1" x14ac:dyDescent="0.3">
      <c r="B25" s="147"/>
      <c r="C25" s="150"/>
      <c r="D25" s="151"/>
      <c r="E25" s="59">
        <v>-5</v>
      </c>
      <c r="F25" s="59">
        <v>-10</v>
      </c>
      <c r="G25" s="141"/>
      <c r="H25" s="147"/>
      <c r="I25" s="150"/>
      <c r="J25" s="151"/>
      <c r="K25" s="59">
        <v>-5</v>
      </c>
      <c r="L25" s="59">
        <v>-10</v>
      </c>
      <c r="M25" s="141"/>
    </row>
    <row r="26" spans="2:13" ht="25.95" customHeight="1" x14ac:dyDescent="0.25">
      <c r="B26" s="146" t="s">
        <v>161</v>
      </c>
      <c r="C26" s="148" t="str">
        <f>IF(Parcour!AG11=0,"",_xlfn.IMAGE(VLOOKUP(Parcour!AG11,Signs!$B$2:$E$99,4,0),"",0))</f>
        <v/>
      </c>
      <c r="D26" s="149"/>
      <c r="E26" s="58">
        <v>-1</v>
      </c>
      <c r="F26" s="58">
        <v>-3</v>
      </c>
      <c r="G26" s="140" t="s">
        <v>172</v>
      </c>
      <c r="H26" s="146" t="s">
        <v>155</v>
      </c>
      <c r="I26" s="148" t="str">
        <f>IF(Parcour!AG22=0,"",_xlfn.IMAGE(VLOOKUP(Parcour!AG22,Signs!$B$2:$E$99,4,0),"",0))</f>
        <v/>
      </c>
      <c r="J26" s="149"/>
      <c r="K26" s="58">
        <v>-1</v>
      </c>
      <c r="L26" s="58">
        <v>-3</v>
      </c>
      <c r="M26" s="140" t="s">
        <v>172</v>
      </c>
    </row>
    <row r="27" spans="2:13" ht="25.95" customHeight="1" thickBot="1" x14ac:dyDescent="0.3">
      <c r="B27" s="147"/>
      <c r="C27" s="150"/>
      <c r="D27" s="151"/>
      <c r="E27" s="59">
        <v>-5</v>
      </c>
      <c r="F27" s="59">
        <v>-10</v>
      </c>
      <c r="G27" s="141"/>
      <c r="H27" s="147"/>
      <c r="I27" s="150"/>
      <c r="J27" s="151"/>
      <c r="K27" s="59">
        <v>-5</v>
      </c>
      <c r="L27" s="59">
        <v>-10</v>
      </c>
      <c r="M27" s="141"/>
    </row>
    <row r="28" spans="2:13" ht="25.95" customHeight="1" x14ac:dyDescent="0.25">
      <c r="B28" s="146" t="s">
        <v>162</v>
      </c>
      <c r="C28" s="148" t="str">
        <f>IF(Parcour!AG12=0,"",_xlfn.IMAGE(VLOOKUP(Parcour!AG12,Signs!$B$2:$E$99,4,0),"",0))</f>
        <v/>
      </c>
      <c r="D28" s="149"/>
      <c r="E28" s="58">
        <v>-1</v>
      </c>
      <c r="F28" s="58">
        <v>-3</v>
      </c>
      <c r="G28" s="140" t="s">
        <v>172</v>
      </c>
      <c r="H28" s="146"/>
      <c r="I28" s="148" t="e" vm="2">
        <f>_xlfn.IMAGE(VLOOKUP("F",Signs!$B$2:$E$99,4,0),"",0)</f>
        <v>#VALUE!</v>
      </c>
      <c r="J28" s="149"/>
      <c r="K28" s="58">
        <v>-1</v>
      </c>
      <c r="L28" s="58">
        <v>-3</v>
      </c>
      <c r="M28" s="140" t="s">
        <v>172</v>
      </c>
    </row>
    <row r="29" spans="2:13" ht="25.95" customHeight="1" thickBot="1" x14ac:dyDescent="0.3">
      <c r="B29" s="147"/>
      <c r="C29" s="150"/>
      <c r="D29" s="151"/>
      <c r="E29" s="59">
        <v>-5</v>
      </c>
      <c r="F29" s="59">
        <v>-10</v>
      </c>
      <c r="G29" s="141"/>
      <c r="H29" s="147"/>
      <c r="I29" s="150"/>
      <c r="J29" s="151"/>
      <c r="K29" s="59">
        <v>-5</v>
      </c>
      <c r="L29" s="59">
        <v>-10</v>
      </c>
      <c r="M29" s="141"/>
    </row>
    <row r="30" spans="2:13" s="76" customFormat="1" ht="19.95" customHeight="1" thickBot="1" x14ac:dyDescent="0.35">
      <c r="B30" s="70" t="s">
        <v>186</v>
      </c>
      <c r="C30" s="71"/>
      <c r="D30" s="71"/>
      <c r="E30" s="72"/>
      <c r="F30" s="70" t="s">
        <v>184</v>
      </c>
      <c r="G30" s="71"/>
      <c r="H30" s="71"/>
      <c r="I30" s="71"/>
      <c r="J30" s="72"/>
      <c r="K30" s="73" t="s">
        <v>185</v>
      </c>
      <c r="L30" s="74"/>
      <c r="M30" s="75"/>
    </row>
    <row r="31" spans="2:13" s="77" customFormat="1" ht="19.95" customHeight="1" thickBot="1" x14ac:dyDescent="0.35">
      <c r="E31" s="78"/>
      <c r="F31" s="78"/>
      <c r="K31" s="73" t="s">
        <v>187</v>
      </c>
      <c r="L31" s="74"/>
      <c r="M31" s="75"/>
    </row>
    <row r="32" spans="2:13" x14ac:dyDescent="0.25">
      <c r="B32" s="60" t="s">
        <v>189</v>
      </c>
      <c r="C32" s="61"/>
      <c r="D32" s="61"/>
      <c r="E32" s="62"/>
      <c r="F32" s="62"/>
      <c r="G32" s="61"/>
      <c r="H32" s="61"/>
      <c r="I32" s="63"/>
    </row>
    <row r="33" spans="2:13" x14ac:dyDescent="0.25">
      <c r="B33" s="64"/>
      <c r="I33" s="65"/>
    </row>
    <row r="34" spans="2:13" x14ac:dyDescent="0.25">
      <c r="B34" s="64"/>
      <c r="I34" s="65"/>
      <c r="K34" s="88"/>
      <c r="L34" s="88"/>
      <c r="M34" s="89"/>
    </row>
    <row r="35" spans="2:13" x14ac:dyDescent="0.25">
      <c r="B35" s="66"/>
      <c r="C35" s="67"/>
      <c r="D35" s="67"/>
      <c r="E35" s="68"/>
      <c r="F35" s="68"/>
      <c r="G35" s="67"/>
      <c r="H35" s="67"/>
      <c r="I35" s="69"/>
    </row>
  </sheetData>
  <mergeCells count="68">
    <mergeCell ref="B8:B9"/>
    <mergeCell ref="H8:H9"/>
    <mergeCell ref="B10:B11"/>
    <mergeCell ref="H10:H11"/>
    <mergeCell ref="B12:B13"/>
    <mergeCell ref="H12:H13"/>
    <mergeCell ref="B14:B15"/>
    <mergeCell ref="H14:H15"/>
    <mergeCell ref="B26:B27"/>
    <mergeCell ref="H18:H19"/>
    <mergeCell ref="B20:B21"/>
    <mergeCell ref="H20:H21"/>
    <mergeCell ref="B22:B23"/>
    <mergeCell ref="H22:H23"/>
    <mergeCell ref="B18:B19"/>
    <mergeCell ref="C18:D19"/>
    <mergeCell ref="C20:D21"/>
    <mergeCell ref="C22:D23"/>
    <mergeCell ref="C24:D25"/>
    <mergeCell ref="C26:D27"/>
    <mergeCell ref="G20:G21"/>
    <mergeCell ref="B24:B25"/>
    <mergeCell ref="B16:B17"/>
    <mergeCell ref="H16:H17"/>
    <mergeCell ref="M22:M23"/>
    <mergeCell ref="M24:M25"/>
    <mergeCell ref="I18:J19"/>
    <mergeCell ref="C16:D17"/>
    <mergeCell ref="G18:G19"/>
    <mergeCell ref="G16:G17"/>
    <mergeCell ref="I16:J17"/>
    <mergeCell ref="I20:J21"/>
    <mergeCell ref="I14:J15"/>
    <mergeCell ref="M26:M27"/>
    <mergeCell ref="G26:G27"/>
    <mergeCell ref="G24:G25"/>
    <mergeCell ref="G22:G23"/>
    <mergeCell ref="H26:H27"/>
    <mergeCell ref="I22:J23"/>
    <mergeCell ref="I24:J25"/>
    <mergeCell ref="I26:J27"/>
    <mergeCell ref="M14:M15"/>
    <mergeCell ref="M16:M17"/>
    <mergeCell ref="M18:M19"/>
    <mergeCell ref="M20:M21"/>
    <mergeCell ref="H24:H25"/>
    <mergeCell ref="M8:M9"/>
    <mergeCell ref="M10:M11"/>
    <mergeCell ref="M12:M13"/>
    <mergeCell ref="I8:J9"/>
    <mergeCell ref="I10:J11"/>
    <mergeCell ref="I12:J13"/>
    <mergeCell ref="M28:M29"/>
    <mergeCell ref="B1:C2"/>
    <mergeCell ref="D1:M2"/>
    <mergeCell ref="B28:B29"/>
    <mergeCell ref="C28:D29"/>
    <mergeCell ref="G28:G29"/>
    <mergeCell ref="H28:H29"/>
    <mergeCell ref="I28:J29"/>
    <mergeCell ref="C8:D9"/>
    <mergeCell ref="C10:D11"/>
    <mergeCell ref="C12:D13"/>
    <mergeCell ref="C14:D15"/>
    <mergeCell ref="G14:G15"/>
    <mergeCell ref="G10:G11"/>
    <mergeCell ref="G12:G13"/>
    <mergeCell ref="G8:G9"/>
  </mergeCells>
  <printOptions horizontalCentered="1" verticalCentered="1"/>
  <pageMargins left="0.47244094488188981" right="0.47244094488188981" top="0.39370078740157483" bottom="0.39370078740157483" header="0.19685039370078741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334D-4D11-4A47-B7EC-5CB5102423AE}">
  <dimension ref="B2:B48"/>
  <sheetViews>
    <sheetView workbookViewId="0">
      <selection activeCell="B17" sqref="B17"/>
    </sheetView>
  </sheetViews>
  <sheetFormatPr defaultRowHeight="14.4" x14ac:dyDescent="0.3"/>
  <sheetData>
    <row r="2" spans="2:2" ht="23.4" x14ac:dyDescent="0.3">
      <c r="B2" s="51" t="s">
        <v>142</v>
      </c>
    </row>
    <row r="3" spans="2:2" ht="23.4" x14ac:dyDescent="0.3">
      <c r="B3" s="51"/>
    </row>
    <row r="4" spans="2:2" s="53" customFormat="1" ht="15.6" x14ac:dyDescent="0.3">
      <c r="B4" s="52" t="s">
        <v>143</v>
      </c>
    </row>
    <row r="5" spans="2:2" s="53" customFormat="1" ht="15.6" x14ac:dyDescent="0.3">
      <c r="B5" s="52" t="s">
        <v>144</v>
      </c>
    </row>
    <row r="6" spans="2:2" s="53" customFormat="1" ht="15.6" x14ac:dyDescent="0.3">
      <c r="B6" s="52" t="s">
        <v>145</v>
      </c>
    </row>
    <row r="7" spans="2:2" s="53" customFormat="1" ht="15.6" x14ac:dyDescent="0.3">
      <c r="B7" s="52" t="s">
        <v>105</v>
      </c>
    </row>
    <row r="8" spans="2:2" s="53" customFormat="1" ht="15.6" x14ac:dyDescent="0.3">
      <c r="B8" s="52"/>
    </row>
    <row r="9" spans="2:2" s="53" customFormat="1" ht="15.6" x14ac:dyDescent="0.3">
      <c r="B9" s="52" t="s">
        <v>106</v>
      </c>
    </row>
    <row r="10" spans="2:2" s="53" customFormat="1" ht="15.6" x14ac:dyDescent="0.3">
      <c r="B10" s="52" t="s">
        <v>107</v>
      </c>
    </row>
    <row r="11" spans="2:2" s="53" customFormat="1" ht="15.6" x14ac:dyDescent="0.3">
      <c r="B11" s="52" t="s">
        <v>108</v>
      </c>
    </row>
    <row r="12" spans="2:2" s="53" customFormat="1" ht="15.6" x14ac:dyDescent="0.3">
      <c r="B12" s="52"/>
    </row>
    <row r="13" spans="2:2" s="53" customFormat="1" ht="15.6" x14ac:dyDescent="0.3">
      <c r="B13" s="52" t="s">
        <v>146</v>
      </c>
    </row>
    <row r="14" spans="2:2" s="53" customFormat="1" ht="15.6" x14ac:dyDescent="0.3">
      <c r="B14" s="52" t="s">
        <v>147</v>
      </c>
    </row>
    <row r="15" spans="2:2" s="53" customFormat="1" ht="15.6" x14ac:dyDescent="0.3">
      <c r="B15" s="52"/>
    </row>
    <row r="16" spans="2:2" s="53" customFormat="1" ht="15.6" x14ac:dyDescent="0.3">
      <c r="B16" s="52" t="s">
        <v>109</v>
      </c>
    </row>
    <row r="17" spans="2:2" s="53" customFormat="1" ht="15.6" x14ac:dyDescent="0.3">
      <c r="B17" s="52" t="s">
        <v>110</v>
      </c>
    </row>
    <row r="18" spans="2:2" s="53" customFormat="1" ht="15.6" x14ac:dyDescent="0.3">
      <c r="B18" s="52" t="s">
        <v>111</v>
      </c>
    </row>
    <row r="19" spans="2:2" s="53" customFormat="1" ht="15.6" x14ac:dyDescent="0.3">
      <c r="B19" s="52" t="s">
        <v>112</v>
      </c>
    </row>
    <row r="20" spans="2:2" s="53" customFormat="1" ht="15.6" x14ac:dyDescent="0.3">
      <c r="B20" s="52" t="s">
        <v>113</v>
      </c>
    </row>
    <row r="21" spans="2:2" s="53" customFormat="1" ht="15.6" x14ac:dyDescent="0.3">
      <c r="B21" s="52" t="s">
        <v>114</v>
      </c>
    </row>
    <row r="22" spans="2:2" s="53" customFormat="1" ht="15.6" x14ac:dyDescent="0.3">
      <c r="B22" s="52" t="s">
        <v>115</v>
      </c>
    </row>
    <row r="23" spans="2:2" s="53" customFormat="1" ht="15.6" x14ac:dyDescent="0.3">
      <c r="B23" s="52" t="s">
        <v>116</v>
      </c>
    </row>
    <row r="24" spans="2:2" s="53" customFormat="1" ht="15.6" x14ac:dyDescent="0.3">
      <c r="B24" s="52" t="s">
        <v>117</v>
      </c>
    </row>
    <row r="25" spans="2:2" s="53" customFormat="1" ht="15.6" x14ac:dyDescent="0.3">
      <c r="B25" s="52" t="s">
        <v>118</v>
      </c>
    </row>
    <row r="26" spans="2:2" s="53" customFormat="1" ht="15.6" x14ac:dyDescent="0.3">
      <c r="B26" s="52" t="s">
        <v>119</v>
      </c>
    </row>
    <row r="27" spans="2:2" s="53" customFormat="1" ht="15.6" x14ac:dyDescent="0.3">
      <c r="B27" s="52" t="s">
        <v>120</v>
      </c>
    </row>
    <row r="28" spans="2:2" s="53" customFormat="1" ht="15.6" x14ac:dyDescent="0.3">
      <c r="B28" s="52" t="s">
        <v>121</v>
      </c>
    </row>
    <row r="29" spans="2:2" s="53" customFormat="1" ht="15.6" x14ac:dyDescent="0.3">
      <c r="B29" s="52" t="s">
        <v>122</v>
      </c>
    </row>
    <row r="30" spans="2:2" s="53" customFormat="1" ht="15.6" x14ac:dyDescent="0.3">
      <c r="B30" s="52" t="s">
        <v>123</v>
      </c>
    </row>
    <row r="31" spans="2:2" s="53" customFormat="1" ht="15.6" x14ac:dyDescent="0.3">
      <c r="B31" s="52" t="s">
        <v>124</v>
      </c>
    </row>
    <row r="32" spans="2:2" s="53" customFormat="1" ht="15.6" x14ac:dyDescent="0.3">
      <c r="B32" s="52" t="s">
        <v>125</v>
      </c>
    </row>
    <row r="33" spans="2:2" s="53" customFormat="1" ht="15.6" x14ac:dyDescent="0.3">
      <c r="B33" s="52" t="s">
        <v>126</v>
      </c>
    </row>
    <row r="34" spans="2:2" s="53" customFormat="1" ht="15.6" x14ac:dyDescent="0.3">
      <c r="B34" s="52" t="s">
        <v>127</v>
      </c>
    </row>
    <row r="35" spans="2:2" s="53" customFormat="1" ht="15.6" x14ac:dyDescent="0.3">
      <c r="B35" s="52" t="s">
        <v>128</v>
      </c>
    </row>
    <row r="36" spans="2:2" s="53" customFormat="1" ht="15.6" x14ac:dyDescent="0.3">
      <c r="B36" s="52" t="s">
        <v>129</v>
      </c>
    </row>
    <row r="37" spans="2:2" s="53" customFormat="1" ht="15.6" x14ac:dyDescent="0.3">
      <c r="B37" s="52" t="s">
        <v>130</v>
      </c>
    </row>
    <row r="38" spans="2:2" s="53" customFormat="1" ht="15.6" x14ac:dyDescent="0.3">
      <c r="B38" s="52" t="s">
        <v>131</v>
      </c>
    </row>
    <row r="39" spans="2:2" s="53" customFormat="1" ht="15.6" x14ac:dyDescent="0.3">
      <c r="B39" s="52" t="s">
        <v>132</v>
      </c>
    </row>
    <row r="40" spans="2:2" s="53" customFormat="1" ht="15.6" x14ac:dyDescent="0.3">
      <c r="B40" s="52" t="s">
        <v>133</v>
      </c>
    </row>
    <row r="41" spans="2:2" s="53" customFormat="1" ht="15.6" x14ac:dyDescent="0.3">
      <c r="B41" s="52" t="s">
        <v>134</v>
      </c>
    </row>
    <row r="42" spans="2:2" s="53" customFormat="1" ht="15.6" x14ac:dyDescent="0.3">
      <c r="B42" s="52" t="s">
        <v>135</v>
      </c>
    </row>
    <row r="43" spans="2:2" s="53" customFormat="1" ht="15.6" x14ac:dyDescent="0.3">
      <c r="B43" s="52" t="s">
        <v>136</v>
      </c>
    </row>
    <row r="44" spans="2:2" s="53" customFormat="1" ht="15.6" x14ac:dyDescent="0.3">
      <c r="B44" s="52" t="s">
        <v>137</v>
      </c>
    </row>
    <row r="45" spans="2:2" s="53" customFormat="1" ht="15.6" x14ac:dyDescent="0.3">
      <c r="B45" s="52" t="s">
        <v>138</v>
      </c>
    </row>
    <row r="46" spans="2:2" s="53" customFormat="1" ht="15.6" x14ac:dyDescent="0.3">
      <c r="B46" s="52" t="s">
        <v>139</v>
      </c>
    </row>
    <row r="47" spans="2:2" s="53" customFormat="1" ht="15.6" x14ac:dyDescent="0.3">
      <c r="B47" s="52" t="s">
        <v>140</v>
      </c>
    </row>
    <row r="48" spans="2:2" s="53" customFormat="1" ht="15.6" x14ac:dyDescent="0.3">
      <c r="B48" s="5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"/>
  <sheetViews>
    <sheetView topLeftCell="A44" zoomScale="130" zoomScaleNormal="130" workbookViewId="0">
      <selection activeCell="E1" sqref="E1:E1048576"/>
    </sheetView>
  </sheetViews>
  <sheetFormatPr defaultColWidth="15.21875" defaultRowHeight="15" customHeight="1" x14ac:dyDescent="0.3"/>
  <cols>
    <col min="1" max="1" width="1.21875" customWidth="1"/>
    <col min="2" max="2" width="5" customWidth="1"/>
    <col min="3" max="3" width="50.77734375" customWidth="1"/>
    <col min="4" max="4" width="9.77734375" customWidth="1"/>
    <col min="5" max="5" width="33.77734375" hidden="1" customWidth="1"/>
  </cols>
  <sheetData>
    <row r="1" spans="1:5" ht="15" customHeight="1" x14ac:dyDescent="0.3">
      <c r="A1" s="35"/>
      <c r="B1" s="38" t="s">
        <v>0</v>
      </c>
      <c r="C1" s="39" t="s">
        <v>1</v>
      </c>
      <c r="D1" s="35"/>
    </row>
    <row r="2" spans="1:5" ht="15" customHeight="1" x14ac:dyDescent="0.3">
      <c r="A2" s="35"/>
      <c r="B2" s="40" t="s">
        <v>4</v>
      </c>
      <c r="C2" s="44" t="s">
        <v>5</v>
      </c>
      <c r="D2" s="42"/>
      <c r="E2" t="s">
        <v>275</v>
      </c>
    </row>
    <row r="3" spans="1:5" ht="15" customHeight="1" x14ac:dyDescent="0.3">
      <c r="A3" s="35"/>
      <c r="B3" s="46" t="s">
        <v>15</v>
      </c>
      <c r="C3" s="44" t="s">
        <v>14</v>
      </c>
      <c r="D3" s="42"/>
      <c r="E3" t="s">
        <v>274</v>
      </c>
    </row>
    <row r="4" spans="1:5" ht="15" customHeight="1" x14ac:dyDescent="0.3">
      <c r="A4" s="35"/>
      <c r="B4" s="40"/>
      <c r="C4" s="44"/>
      <c r="D4" s="42"/>
    </row>
    <row r="5" spans="1:5" ht="15" customHeight="1" x14ac:dyDescent="0.3">
      <c r="A5" s="35"/>
      <c r="B5" s="40"/>
      <c r="C5" s="44"/>
      <c r="D5" s="42"/>
    </row>
    <row r="6" spans="1:5" ht="15" customHeight="1" x14ac:dyDescent="0.3">
      <c r="A6" s="35"/>
      <c r="B6" s="40"/>
      <c r="C6" s="44"/>
      <c r="D6" s="42"/>
    </row>
    <row r="7" spans="1:5" ht="15" customHeight="1" x14ac:dyDescent="0.3">
      <c r="A7" s="35"/>
      <c r="B7" s="40"/>
      <c r="C7" s="44"/>
      <c r="D7" s="42"/>
    </row>
    <row r="8" spans="1:5" ht="15" customHeight="1" x14ac:dyDescent="0.3">
      <c r="A8" s="35"/>
      <c r="B8" s="47">
        <v>101</v>
      </c>
      <c r="C8" s="44" t="s">
        <v>16</v>
      </c>
      <c r="D8" s="42"/>
      <c r="E8" s="54" t="s">
        <v>148</v>
      </c>
    </row>
    <row r="9" spans="1:5" ht="15" customHeight="1" x14ac:dyDescent="0.3">
      <c r="A9" s="35"/>
      <c r="B9" s="47">
        <v>102</v>
      </c>
      <c r="C9" s="44" t="s">
        <v>17</v>
      </c>
      <c r="D9" s="42"/>
      <c r="E9" t="s">
        <v>149</v>
      </c>
    </row>
    <row r="10" spans="1:5" ht="15" customHeight="1" x14ac:dyDescent="0.3">
      <c r="A10" s="35"/>
      <c r="B10" s="47">
        <v>103</v>
      </c>
      <c r="C10" s="44" t="s">
        <v>18</v>
      </c>
      <c r="D10" s="42"/>
      <c r="E10" t="s">
        <v>150</v>
      </c>
    </row>
    <row r="11" spans="1:5" ht="15" customHeight="1" x14ac:dyDescent="0.3">
      <c r="A11" s="35"/>
      <c r="B11" s="47">
        <v>104</v>
      </c>
      <c r="C11" s="44" t="s">
        <v>19</v>
      </c>
      <c r="D11" s="42"/>
      <c r="E11" t="s">
        <v>151</v>
      </c>
    </row>
    <row r="12" spans="1:5" ht="15" customHeight="1" x14ac:dyDescent="0.3">
      <c r="A12" s="35"/>
      <c r="B12" s="47">
        <v>105</v>
      </c>
      <c r="C12" s="44" t="s">
        <v>20</v>
      </c>
      <c r="D12" s="42"/>
      <c r="E12" t="s">
        <v>152</v>
      </c>
    </row>
    <row r="13" spans="1:5" ht="15" customHeight="1" x14ac:dyDescent="0.3">
      <c r="A13" s="35"/>
      <c r="B13" s="47">
        <v>106</v>
      </c>
      <c r="C13" s="44" t="s">
        <v>21</v>
      </c>
      <c r="D13" s="42"/>
      <c r="E13" t="s">
        <v>190</v>
      </c>
    </row>
    <row r="14" spans="1:5" ht="15" customHeight="1" x14ac:dyDescent="0.3">
      <c r="A14" s="35"/>
      <c r="B14" s="47">
        <v>107</v>
      </c>
      <c r="C14" s="44" t="s">
        <v>22</v>
      </c>
      <c r="D14" s="42"/>
      <c r="E14" t="s">
        <v>191</v>
      </c>
    </row>
    <row r="15" spans="1:5" ht="15" customHeight="1" x14ac:dyDescent="0.3">
      <c r="A15" s="35"/>
      <c r="B15" s="47">
        <v>108</v>
      </c>
      <c r="C15" s="44" t="s">
        <v>23</v>
      </c>
      <c r="D15" s="42"/>
      <c r="E15" t="s">
        <v>192</v>
      </c>
    </row>
    <row r="16" spans="1:5" ht="15" customHeight="1" x14ac:dyDescent="0.3">
      <c r="A16" s="35"/>
      <c r="B16" s="47">
        <v>109</v>
      </c>
      <c r="C16" s="44" t="s">
        <v>24</v>
      </c>
      <c r="D16" s="42"/>
      <c r="E16" t="s">
        <v>193</v>
      </c>
    </row>
    <row r="17" spans="1:5" ht="15" customHeight="1" x14ac:dyDescent="0.3">
      <c r="A17" s="35"/>
      <c r="B17" s="47">
        <v>110</v>
      </c>
      <c r="C17" s="44" t="s">
        <v>25</v>
      </c>
      <c r="D17" s="42"/>
      <c r="E17" t="s">
        <v>194</v>
      </c>
    </row>
    <row r="18" spans="1:5" ht="15" customHeight="1" x14ac:dyDescent="0.3">
      <c r="A18" s="35"/>
      <c r="B18" s="47">
        <v>111</v>
      </c>
      <c r="C18" s="44" t="s">
        <v>26</v>
      </c>
      <c r="D18" s="42"/>
      <c r="E18" t="s">
        <v>195</v>
      </c>
    </row>
    <row r="19" spans="1:5" ht="15" customHeight="1" x14ac:dyDescent="0.3">
      <c r="A19" s="35"/>
      <c r="B19" s="47">
        <v>112</v>
      </c>
      <c r="C19" s="44" t="s">
        <v>27</v>
      </c>
      <c r="D19" s="42"/>
      <c r="E19" t="s">
        <v>196</v>
      </c>
    </row>
    <row r="20" spans="1:5" ht="15" customHeight="1" x14ac:dyDescent="0.3">
      <c r="A20" s="35"/>
      <c r="B20" s="47">
        <v>113</v>
      </c>
      <c r="C20" s="44" t="s">
        <v>28</v>
      </c>
      <c r="D20" s="42"/>
      <c r="E20" t="s">
        <v>197</v>
      </c>
    </row>
    <row r="21" spans="1:5" ht="15" customHeight="1" x14ac:dyDescent="0.3">
      <c r="A21" s="35"/>
      <c r="B21" s="47">
        <v>114</v>
      </c>
      <c r="C21" s="44" t="s">
        <v>29</v>
      </c>
      <c r="D21" s="42"/>
      <c r="E21" t="s">
        <v>198</v>
      </c>
    </row>
    <row r="22" spans="1:5" ht="15" customHeight="1" x14ac:dyDescent="0.3">
      <c r="A22" s="35"/>
      <c r="B22" s="47">
        <v>115</v>
      </c>
      <c r="C22" s="44" t="s">
        <v>30</v>
      </c>
      <c r="D22" s="42"/>
      <c r="E22" t="s">
        <v>199</v>
      </c>
    </row>
    <row r="23" spans="1:5" ht="14.4" x14ac:dyDescent="0.3">
      <c r="A23" s="35"/>
      <c r="B23" s="47">
        <v>116</v>
      </c>
      <c r="C23" s="44" t="s">
        <v>31</v>
      </c>
      <c r="D23" s="42"/>
      <c r="E23" t="s">
        <v>200</v>
      </c>
    </row>
    <row r="24" spans="1:5" ht="14.4" x14ac:dyDescent="0.3">
      <c r="A24" s="35"/>
      <c r="B24" s="47">
        <v>117</v>
      </c>
      <c r="C24" s="44" t="s">
        <v>32</v>
      </c>
      <c r="D24" s="42"/>
      <c r="E24" t="s">
        <v>201</v>
      </c>
    </row>
    <row r="25" spans="1:5" ht="14.4" x14ac:dyDescent="0.3">
      <c r="A25" s="35"/>
      <c r="B25" s="47">
        <v>118</v>
      </c>
      <c r="C25" s="44" t="s">
        <v>33</v>
      </c>
      <c r="D25" s="42"/>
      <c r="E25" t="s">
        <v>202</v>
      </c>
    </row>
    <row r="26" spans="1:5" ht="14.4" x14ac:dyDescent="0.3">
      <c r="A26" s="35"/>
      <c r="B26" s="47">
        <v>119</v>
      </c>
      <c r="C26" s="44" t="s">
        <v>34</v>
      </c>
      <c r="D26" s="42"/>
      <c r="E26" t="s">
        <v>203</v>
      </c>
    </row>
    <row r="27" spans="1:5" ht="14.4" x14ac:dyDescent="0.3">
      <c r="A27" s="35"/>
      <c r="B27" s="47">
        <v>120</v>
      </c>
      <c r="C27" s="44" t="s">
        <v>35</v>
      </c>
      <c r="D27" s="42"/>
      <c r="E27" t="s">
        <v>204</v>
      </c>
    </row>
    <row r="28" spans="1:5" ht="14.4" x14ac:dyDescent="0.3">
      <c r="A28" s="35"/>
      <c r="B28" s="47">
        <v>121</v>
      </c>
      <c r="C28" s="44" t="s">
        <v>36</v>
      </c>
      <c r="D28" s="42"/>
      <c r="E28" t="s">
        <v>205</v>
      </c>
    </row>
    <row r="29" spans="1:5" ht="14.4" x14ac:dyDescent="0.3">
      <c r="A29" s="35"/>
      <c r="B29" s="47">
        <v>122</v>
      </c>
      <c r="C29" s="44" t="s">
        <v>37</v>
      </c>
      <c r="D29" s="42"/>
      <c r="E29" t="s">
        <v>206</v>
      </c>
    </row>
    <row r="30" spans="1:5" ht="14.4" x14ac:dyDescent="0.3">
      <c r="A30" s="35"/>
      <c r="B30" s="40">
        <v>201</v>
      </c>
      <c r="C30" s="44" t="s">
        <v>38</v>
      </c>
      <c r="D30" s="42"/>
      <c r="E30" t="s">
        <v>207</v>
      </c>
    </row>
    <row r="31" spans="1:5" ht="14.4" x14ac:dyDescent="0.3">
      <c r="A31" s="35"/>
      <c r="B31" s="43">
        <v>202</v>
      </c>
      <c r="C31" s="44" t="s">
        <v>39</v>
      </c>
      <c r="D31" s="42"/>
      <c r="E31" t="s">
        <v>208</v>
      </c>
    </row>
    <row r="32" spans="1:5" ht="14.4" x14ac:dyDescent="0.3">
      <c r="A32" s="35"/>
      <c r="B32" s="40">
        <v>203</v>
      </c>
      <c r="C32" s="44" t="s">
        <v>40</v>
      </c>
      <c r="D32" s="42"/>
      <c r="E32" t="s">
        <v>209</v>
      </c>
    </row>
    <row r="33" spans="1:5" ht="14.4" x14ac:dyDescent="0.3">
      <c r="A33" s="35"/>
      <c r="B33" s="43">
        <v>204</v>
      </c>
      <c r="C33" s="44" t="s">
        <v>41</v>
      </c>
      <c r="D33" s="42"/>
      <c r="E33" t="s">
        <v>210</v>
      </c>
    </row>
    <row r="34" spans="1:5" ht="14.4" x14ac:dyDescent="0.3">
      <c r="A34" s="35"/>
      <c r="B34" s="40">
        <v>205</v>
      </c>
      <c r="C34" s="44" t="s">
        <v>42</v>
      </c>
      <c r="D34" s="42"/>
      <c r="E34" t="s">
        <v>211</v>
      </c>
    </row>
    <row r="35" spans="1:5" ht="14.4" x14ac:dyDescent="0.3">
      <c r="A35" s="35"/>
      <c r="B35" s="43">
        <v>206</v>
      </c>
      <c r="C35" s="44" t="s">
        <v>43</v>
      </c>
      <c r="D35" s="42"/>
      <c r="E35" t="s">
        <v>212</v>
      </c>
    </row>
    <row r="36" spans="1:5" ht="14.4" x14ac:dyDescent="0.3">
      <c r="A36" s="35"/>
      <c r="B36" s="40">
        <v>207</v>
      </c>
      <c r="C36" s="44" t="s">
        <v>44</v>
      </c>
      <c r="D36" s="42"/>
      <c r="E36" t="s">
        <v>213</v>
      </c>
    </row>
    <row r="37" spans="1:5" ht="14.4" x14ac:dyDescent="0.3">
      <c r="A37" s="35"/>
      <c r="B37" s="43">
        <v>208</v>
      </c>
      <c r="C37" s="44" t="s">
        <v>45</v>
      </c>
      <c r="D37" s="42"/>
      <c r="E37" t="s">
        <v>214</v>
      </c>
    </row>
    <row r="38" spans="1:5" ht="14.4" x14ac:dyDescent="0.3">
      <c r="A38" s="35"/>
      <c r="B38" s="40">
        <v>209</v>
      </c>
      <c r="C38" s="45" t="s">
        <v>46</v>
      </c>
      <c r="D38" s="42"/>
      <c r="E38" t="s">
        <v>215</v>
      </c>
    </row>
    <row r="39" spans="1:5" ht="14.4" x14ac:dyDescent="0.3">
      <c r="A39" s="35"/>
      <c r="B39" s="43">
        <v>210</v>
      </c>
      <c r="C39" s="45" t="s">
        <v>47</v>
      </c>
      <c r="D39" s="42"/>
      <c r="E39" t="s">
        <v>216</v>
      </c>
    </row>
    <row r="40" spans="1:5" ht="14.4" x14ac:dyDescent="0.3">
      <c r="A40" s="35"/>
      <c r="B40" s="40">
        <v>211</v>
      </c>
      <c r="C40" s="45" t="s">
        <v>48</v>
      </c>
      <c r="D40" s="42"/>
      <c r="E40" t="s">
        <v>217</v>
      </c>
    </row>
    <row r="41" spans="1:5" ht="14.4" x14ac:dyDescent="0.3">
      <c r="A41" s="35"/>
      <c r="B41" s="43">
        <v>212</v>
      </c>
      <c r="C41" s="45" t="s">
        <v>49</v>
      </c>
      <c r="D41" s="42"/>
      <c r="E41" t="s">
        <v>218</v>
      </c>
    </row>
    <row r="42" spans="1:5" ht="14.4" x14ac:dyDescent="0.3">
      <c r="A42" s="35"/>
      <c r="B42" s="40">
        <v>213</v>
      </c>
      <c r="C42" s="45" t="s">
        <v>50</v>
      </c>
      <c r="D42" s="42"/>
      <c r="E42" t="s">
        <v>219</v>
      </c>
    </row>
    <row r="43" spans="1:5" ht="14.4" x14ac:dyDescent="0.3">
      <c r="A43" s="35"/>
      <c r="B43" s="43">
        <v>214</v>
      </c>
      <c r="C43" s="45" t="s">
        <v>51</v>
      </c>
      <c r="D43" s="42"/>
      <c r="E43" t="s">
        <v>220</v>
      </c>
    </row>
    <row r="44" spans="1:5" ht="14.4" x14ac:dyDescent="0.3">
      <c r="A44" s="35"/>
      <c r="B44" s="40">
        <v>215</v>
      </c>
      <c r="C44" s="45" t="s">
        <v>52</v>
      </c>
      <c r="D44" s="42"/>
      <c r="E44" t="s">
        <v>221</v>
      </c>
    </row>
    <row r="45" spans="1:5" ht="14.4" x14ac:dyDescent="0.3">
      <c r="A45" s="35"/>
      <c r="B45" s="43">
        <v>216</v>
      </c>
      <c r="C45" s="45" t="s">
        <v>53</v>
      </c>
      <c r="D45" s="42"/>
      <c r="E45" t="s">
        <v>222</v>
      </c>
    </row>
    <row r="46" spans="1:5" ht="14.4" x14ac:dyDescent="0.3">
      <c r="A46" s="35"/>
      <c r="B46" s="40">
        <v>217</v>
      </c>
      <c r="C46" s="45" t="s">
        <v>54</v>
      </c>
      <c r="D46" s="42"/>
      <c r="E46" t="s">
        <v>223</v>
      </c>
    </row>
    <row r="47" spans="1:5" ht="14.4" x14ac:dyDescent="0.3">
      <c r="A47" s="35"/>
      <c r="B47" s="43">
        <v>218</v>
      </c>
      <c r="C47" s="45" t="s">
        <v>55</v>
      </c>
      <c r="D47" s="42"/>
      <c r="E47" t="s">
        <v>224</v>
      </c>
    </row>
    <row r="48" spans="1:5" ht="14.4" x14ac:dyDescent="0.3">
      <c r="A48" s="35"/>
      <c r="B48" s="40">
        <v>219</v>
      </c>
      <c r="C48" s="45" t="s">
        <v>56</v>
      </c>
      <c r="D48" s="42"/>
      <c r="E48" t="s">
        <v>225</v>
      </c>
    </row>
    <row r="49" spans="1:5" ht="14.4" x14ac:dyDescent="0.3">
      <c r="A49" s="35"/>
      <c r="B49" s="43">
        <v>220</v>
      </c>
      <c r="C49" s="45" t="s">
        <v>57</v>
      </c>
      <c r="D49" s="42"/>
      <c r="E49" t="s">
        <v>226</v>
      </c>
    </row>
    <row r="50" spans="1:5" ht="14.4" x14ac:dyDescent="0.3">
      <c r="A50" s="35"/>
      <c r="B50" s="40">
        <v>221</v>
      </c>
      <c r="C50" s="45" t="s">
        <v>58</v>
      </c>
      <c r="D50" s="42"/>
      <c r="E50" t="s">
        <v>227</v>
      </c>
    </row>
    <row r="51" spans="1:5" ht="14.4" x14ac:dyDescent="0.3">
      <c r="A51" s="35"/>
      <c r="B51" s="43">
        <v>222</v>
      </c>
      <c r="C51" s="45" t="s">
        <v>59</v>
      </c>
      <c r="D51" s="42"/>
      <c r="E51" t="s">
        <v>228</v>
      </c>
    </row>
    <row r="52" spans="1:5" ht="14.4" x14ac:dyDescent="0.3">
      <c r="A52" s="35"/>
      <c r="B52" s="43">
        <v>301</v>
      </c>
      <c r="C52" s="45" t="s">
        <v>60</v>
      </c>
      <c r="D52" s="42"/>
      <c r="E52" t="s">
        <v>229</v>
      </c>
    </row>
    <row r="53" spans="1:5" ht="14.4" x14ac:dyDescent="0.3">
      <c r="A53" s="35"/>
      <c r="B53" s="40">
        <v>302</v>
      </c>
      <c r="C53" s="45" t="s">
        <v>61</v>
      </c>
      <c r="D53" s="42"/>
      <c r="E53" t="s">
        <v>230</v>
      </c>
    </row>
    <row r="54" spans="1:5" ht="14.4" x14ac:dyDescent="0.3">
      <c r="A54" s="35"/>
      <c r="B54" s="43">
        <v>303</v>
      </c>
      <c r="C54" s="45" t="s">
        <v>62</v>
      </c>
      <c r="D54" s="42"/>
      <c r="E54" t="s">
        <v>231</v>
      </c>
    </row>
    <row r="55" spans="1:5" ht="14.4" x14ac:dyDescent="0.3">
      <c r="A55" s="35"/>
      <c r="B55" s="40">
        <v>304</v>
      </c>
      <c r="C55" s="45" t="s">
        <v>63</v>
      </c>
      <c r="D55" s="42"/>
      <c r="E55" t="s">
        <v>232</v>
      </c>
    </row>
    <row r="56" spans="1:5" ht="14.4" x14ac:dyDescent="0.3">
      <c r="A56" s="35"/>
      <c r="B56" s="43">
        <v>305</v>
      </c>
      <c r="C56" s="45" t="s">
        <v>64</v>
      </c>
      <c r="D56" s="42"/>
      <c r="E56" t="s">
        <v>233</v>
      </c>
    </row>
    <row r="57" spans="1:5" ht="14.4" x14ac:dyDescent="0.3">
      <c r="A57" s="35"/>
      <c r="B57" s="40">
        <v>306</v>
      </c>
      <c r="C57" s="45" t="s">
        <v>65</v>
      </c>
      <c r="D57" s="42"/>
      <c r="E57" t="s">
        <v>234</v>
      </c>
    </row>
    <row r="58" spans="1:5" ht="14.4" x14ac:dyDescent="0.3">
      <c r="A58" s="35"/>
      <c r="B58" s="43">
        <v>307</v>
      </c>
      <c r="C58" s="45" t="s">
        <v>66</v>
      </c>
      <c r="D58" s="42"/>
      <c r="E58" t="s">
        <v>235</v>
      </c>
    </row>
    <row r="59" spans="1:5" ht="14.4" x14ac:dyDescent="0.3">
      <c r="A59" s="35"/>
      <c r="B59" s="40">
        <v>308</v>
      </c>
      <c r="C59" s="45" t="s">
        <v>67</v>
      </c>
      <c r="D59" s="42"/>
      <c r="E59" t="s">
        <v>236</v>
      </c>
    </row>
    <row r="60" spans="1:5" ht="14.4" x14ac:dyDescent="0.3">
      <c r="A60" s="35"/>
      <c r="B60" s="43">
        <v>309</v>
      </c>
      <c r="C60" s="45" t="s">
        <v>68</v>
      </c>
      <c r="D60" s="42"/>
      <c r="E60" t="s">
        <v>237</v>
      </c>
    </row>
    <row r="61" spans="1:5" ht="14.4" x14ac:dyDescent="0.3">
      <c r="A61" s="35"/>
      <c r="B61" s="40">
        <v>310</v>
      </c>
      <c r="C61" s="45" t="s">
        <v>69</v>
      </c>
      <c r="D61" s="42"/>
      <c r="E61" t="s">
        <v>238</v>
      </c>
    </row>
    <row r="62" spans="1:5" ht="14.4" x14ac:dyDescent="0.3">
      <c r="A62" s="35"/>
      <c r="B62" s="43">
        <v>311</v>
      </c>
      <c r="C62" s="45" t="s">
        <v>70</v>
      </c>
      <c r="D62" s="42"/>
      <c r="E62" t="s">
        <v>239</v>
      </c>
    </row>
    <row r="63" spans="1:5" ht="14.4" customHeight="1" x14ac:dyDescent="0.3">
      <c r="A63" s="35"/>
      <c r="B63" s="40">
        <v>312</v>
      </c>
      <c r="C63" s="45" t="s">
        <v>71</v>
      </c>
      <c r="D63" s="42"/>
      <c r="E63" t="s">
        <v>240</v>
      </c>
    </row>
    <row r="64" spans="1:5" ht="14.4" x14ac:dyDescent="0.3">
      <c r="A64" s="35"/>
      <c r="B64" s="43">
        <v>313</v>
      </c>
      <c r="C64" s="45" t="s">
        <v>72</v>
      </c>
      <c r="D64" s="42"/>
      <c r="E64" t="s">
        <v>241</v>
      </c>
    </row>
    <row r="65" spans="1:5" ht="14.4" x14ac:dyDescent="0.3">
      <c r="A65" s="35"/>
      <c r="B65" s="40">
        <v>314</v>
      </c>
      <c r="C65" s="45" t="s">
        <v>73</v>
      </c>
      <c r="D65" s="42"/>
      <c r="E65" t="s">
        <v>242</v>
      </c>
    </row>
    <row r="66" spans="1:5" ht="14.4" x14ac:dyDescent="0.3">
      <c r="A66" s="35"/>
      <c r="B66" s="43">
        <v>315</v>
      </c>
      <c r="C66" s="45" t="s">
        <v>74</v>
      </c>
      <c r="D66" s="42"/>
      <c r="E66" t="s">
        <v>243</v>
      </c>
    </row>
    <row r="67" spans="1:5" ht="14.4" x14ac:dyDescent="0.3">
      <c r="A67" s="35"/>
      <c r="B67" s="40">
        <v>316</v>
      </c>
      <c r="C67" s="45" t="s">
        <v>75</v>
      </c>
      <c r="D67" s="42"/>
      <c r="E67" t="s">
        <v>244</v>
      </c>
    </row>
    <row r="68" spans="1:5" ht="14.4" x14ac:dyDescent="0.3">
      <c r="A68" s="35"/>
      <c r="B68" s="43">
        <v>317</v>
      </c>
      <c r="C68" s="45" t="s">
        <v>76</v>
      </c>
      <c r="D68" s="42"/>
      <c r="E68" t="s">
        <v>245</v>
      </c>
    </row>
    <row r="69" spans="1:5" ht="14.4" x14ac:dyDescent="0.3">
      <c r="A69" s="35"/>
      <c r="B69" s="40">
        <v>318</v>
      </c>
      <c r="C69" s="45" t="s">
        <v>77</v>
      </c>
      <c r="D69" s="42"/>
      <c r="E69" t="s">
        <v>246</v>
      </c>
    </row>
    <row r="70" spans="1:5" ht="14.4" x14ac:dyDescent="0.3">
      <c r="A70" s="35"/>
      <c r="B70" s="43">
        <v>319</v>
      </c>
      <c r="C70" s="45" t="s">
        <v>78</v>
      </c>
      <c r="D70" s="42"/>
      <c r="E70" t="s">
        <v>247</v>
      </c>
    </row>
    <row r="71" spans="1:5" ht="14.4" x14ac:dyDescent="0.3">
      <c r="A71" s="35"/>
      <c r="B71" s="40">
        <v>320</v>
      </c>
      <c r="C71" s="45" t="s">
        <v>79</v>
      </c>
      <c r="D71" s="42"/>
      <c r="E71" t="s">
        <v>248</v>
      </c>
    </row>
    <row r="72" spans="1:5" ht="14.4" x14ac:dyDescent="0.3">
      <c r="A72" s="35"/>
      <c r="B72" s="43">
        <v>321</v>
      </c>
      <c r="C72" s="45" t="s">
        <v>80</v>
      </c>
      <c r="D72" s="42"/>
      <c r="E72" t="s">
        <v>249</v>
      </c>
    </row>
    <row r="73" spans="1:5" ht="14.4" x14ac:dyDescent="0.3">
      <c r="A73" s="35"/>
      <c r="B73" s="40">
        <v>322</v>
      </c>
      <c r="C73" s="45" t="s">
        <v>81</v>
      </c>
      <c r="D73" s="42"/>
      <c r="E73" t="s">
        <v>250</v>
      </c>
    </row>
    <row r="74" spans="1:5" ht="14.4" x14ac:dyDescent="0.3">
      <c r="A74" s="35"/>
      <c r="B74" s="43">
        <v>323</v>
      </c>
      <c r="C74" s="45" t="s">
        <v>82</v>
      </c>
      <c r="D74" s="42"/>
      <c r="E74" t="s">
        <v>251</v>
      </c>
    </row>
    <row r="75" spans="1:5" ht="14.4" x14ac:dyDescent="0.3">
      <c r="A75" s="35"/>
      <c r="B75" s="40">
        <v>401</v>
      </c>
      <c r="C75" s="45" t="s">
        <v>83</v>
      </c>
      <c r="D75" s="42"/>
      <c r="E75" t="s">
        <v>252</v>
      </c>
    </row>
    <row r="76" spans="1:5" ht="14.4" x14ac:dyDescent="0.3">
      <c r="A76" s="35"/>
      <c r="B76" s="40">
        <v>402</v>
      </c>
      <c r="C76" s="45" t="s">
        <v>84</v>
      </c>
      <c r="D76" s="42"/>
      <c r="E76" t="s">
        <v>253</v>
      </c>
    </row>
    <row r="77" spans="1:5" ht="14.4" x14ac:dyDescent="0.3">
      <c r="A77" s="35"/>
      <c r="B77" s="40">
        <v>403</v>
      </c>
      <c r="C77" s="45" t="s">
        <v>85</v>
      </c>
      <c r="D77" s="42"/>
      <c r="E77" t="s">
        <v>254</v>
      </c>
    </row>
    <row r="78" spans="1:5" ht="14.4" x14ac:dyDescent="0.3">
      <c r="A78" s="35"/>
      <c r="B78" s="40">
        <v>404</v>
      </c>
      <c r="C78" s="45" t="s">
        <v>86</v>
      </c>
      <c r="D78" s="42"/>
      <c r="E78" t="s">
        <v>255</v>
      </c>
    </row>
    <row r="79" spans="1:5" ht="14.4" customHeight="1" x14ac:dyDescent="0.3">
      <c r="A79" s="35"/>
      <c r="B79" s="40">
        <v>405</v>
      </c>
      <c r="C79" s="45" t="s">
        <v>87</v>
      </c>
      <c r="D79" s="42"/>
      <c r="E79" t="s">
        <v>256</v>
      </c>
    </row>
    <row r="80" spans="1:5" ht="14.4" x14ac:dyDescent="0.3">
      <c r="A80" s="35"/>
      <c r="B80" s="40">
        <v>406</v>
      </c>
      <c r="C80" s="45" t="s">
        <v>88</v>
      </c>
      <c r="D80" s="42"/>
      <c r="E80" t="s">
        <v>257</v>
      </c>
    </row>
    <row r="81" spans="1:5" ht="14.4" x14ac:dyDescent="0.3">
      <c r="A81" s="35"/>
      <c r="B81" s="40">
        <v>407</v>
      </c>
      <c r="C81" s="45" t="s">
        <v>89</v>
      </c>
      <c r="D81" s="42"/>
      <c r="E81" t="s">
        <v>258</v>
      </c>
    </row>
    <row r="82" spans="1:5" ht="14.4" x14ac:dyDescent="0.3">
      <c r="A82" s="35"/>
      <c r="B82" s="40">
        <v>408</v>
      </c>
      <c r="C82" s="41" t="s">
        <v>90</v>
      </c>
      <c r="D82" s="42"/>
      <c r="E82" t="s">
        <v>259</v>
      </c>
    </row>
    <row r="83" spans="1:5" ht="14.4" x14ac:dyDescent="0.3">
      <c r="A83" s="35"/>
      <c r="B83" s="40">
        <v>409</v>
      </c>
      <c r="C83" s="41" t="s">
        <v>91</v>
      </c>
      <c r="D83" s="42"/>
      <c r="E83" t="s">
        <v>260</v>
      </c>
    </row>
    <row r="84" spans="1:5" ht="14.4" x14ac:dyDescent="0.3">
      <c r="A84" s="35"/>
      <c r="B84" s="40">
        <v>410</v>
      </c>
      <c r="C84" s="41" t="s">
        <v>92</v>
      </c>
      <c r="D84" s="42"/>
      <c r="E84" t="s">
        <v>261</v>
      </c>
    </row>
    <row r="85" spans="1:5" ht="14.4" x14ac:dyDescent="0.3">
      <c r="A85" s="35"/>
      <c r="B85" s="40">
        <v>411</v>
      </c>
      <c r="C85" s="41" t="s">
        <v>93</v>
      </c>
      <c r="D85" s="42"/>
      <c r="E85" t="s">
        <v>262</v>
      </c>
    </row>
    <row r="86" spans="1:5" ht="14.4" x14ac:dyDescent="0.3">
      <c r="A86" s="35"/>
      <c r="B86" s="40">
        <v>412</v>
      </c>
      <c r="C86" s="41" t="s">
        <v>94</v>
      </c>
      <c r="D86" s="42"/>
      <c r="E86" t="s">
        <v>263</v>
      </c>
    </row>
    <row r="87" spans="1:5" ht="14.4" x14ac:dyDescent="0.3">
      <c r="A87" s="35"/>
      <c r="B87" s="40">
        <v>413</v>
      </c>
      <c r="C87" s="49" t="s">
        <v>104</v>
      </c>
      <c r="D87" s="42"/>
      <c r="E87" t="s">
        <v>264</v>
      </c>
    </row>
    <row r="88" spans="1:5" ht="14.4" x14ac:dyDescent="0.3">
      <c r="A88" s="35"/>
      <c r="B88" s="40">
        <v>414</v>
      </c>
      <c r="C88" s="49" t="s">
        <v>102</v>
      </c>
      <c r="D88" s="42"/>
      <c r="E88" t="s">
        <v>265</v>
      </c>
    </row>
    <row r="89" spans="1:5" ht="14.4" x14ac:dyDescent="0.3">
      <c r="A89" s="35"/>
      <c r="B89" s="40">
        <v>415</v>
      </c>
      <c r="C89" s="50" t="s">
        <v>103</v>
      </c>
      <c r="D89" s="42"/>
      <c r="E89" t="s">
        <v>266</v>
      </c>
    </row>
    <row r="90" spans="1:5" ht="14.4" x14ac:dyDescent="0.3">
      <c r="A90" s="35"/>
      <c r="B90" s="40">
        <v>416</v>
      </c>
      <c r="C90" s="41" t="s">
        <v>95</v>
      </c>
      <c r="D90" s="42"/>
      <c r="E90" t="s">
        <v>267</v>
      </c>
    </row>
    <row r="91" spans="1:5" ht="14.4" x14ac:dyDescent="0.3">
      <c r="A91" s="35"/>
      <c r="B91" s="40">
        <v>417</v>
      </c>
      <c r="C91" s="41" t="s">
        <v>96</v>
      </c>
      <c r="D91" s="42"/>
      <c r="E91" t="s">
        <v>268</v>
      </c>
    </row>
    <row r="92" spans="1:5" ht="14.4" x14ac:dyDescent="0.3">
      <c r="A92" s="35"/>
      <c r="B92" s="40">
        <v>418</v>
      </c>
      <c r="C92" s="41" t="s">
        <v>97</v>
      </c>
      <c r="D92" s="42"/>
      <c r="E92" t="s">
        <v>269</v>
      </c>
    </row>
    <row r="93" spans="1:5" ht="14.4" x14ac:dyDescent="0.3">
      <c r="A93" s="35"/>
      <c r="B93" s="40">
        <v>419</v>
      </c>
      <c r="C93" s="41" t="s">
        <v>98</v>
      </c>
      <c r="D93" s="42"/>
      <c r="E93" t="s">
        <v>270</v>
      </c>
    </row>
    <row r="94" spans="1:5" ht="14.4" x14ac:dyDescent="0.3">
      <c r="A94" s="35"/>
      <c r="B94" s="40">
        <v>420</v>
      </c>
      <c r="C94" s="45" t="s">
        <v>99</v>
      </c>
      <c r="D94" s="42"/>
      <c r="E94" t="s">
        <v>271</v>
      </c>
    </row>
    <row r="95" spans="1:5" ht="14.4" x14ac:dyDescent="0.3">
      <c r="A95" s="35"/>
      <c r="B95" s="40">
        <v>421</v>
      </c>
      <c r="C95" s="45" t="s">
        <v>100</v>
      </c>
      <c r="D95" s="42"/>
      <c r="E95" t="s">
        <v>272</v>
      </c>
    </row>
    <row r="96" spans="1:5" ht="14.4" x14ac:dyDescent="0.3">
      <c r="A96" s="35"/>
      <c r="B96" s="40">
        <v>422</v>
      </c>
      <c r="C96" s="45" t="s">
        <v>101</v>
      </c>
      <c r="D96" s="42"/>
      <c r="E96" t="s">
        <v>273</v>
      </c>
    </row>
    <row r="97" spans="1:4" ht="14.4" x14ac:dyDescent="0.3">
      <c r="A97" s="35"/>
      <c r="B97" s="40"/>
      <c r="C97" s="45"/>
      <c r="D97" s="42"/>
    </row>
    <row r="98" spans="1:4" ht="14.4" x14ac:dyDescent="0.3">
      <c r="A98" s="35"/>
      <c r="B98" s="40"/>
      <c r="C98" s="41"/>
      <c r="D98" s="42"/>
    </row>
    <row r="99" spans="1:4" ht="14.4" x14ac:dyDescent="0.3">
      <c r="A99" s="35"/>
      <c r="B99" s="40"/>
      <c r="C99" s="41"/>
      <c r="D99" s="4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Parcour</vt:lpstr>
      <vt:lpstr>Judging sheet</vt:lpstr>
      <vt:lpstr>Rules</vt:lpstr>
      <vt:lpstr>Signs</vt:lpstr>
      <vt:lpstr>Parcour!Print_Area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ws017</dc:creator>
  <cp:lastModifiedBy>Tom</cp:lastModifiedBy>
  <cp:lastPrinted>2025-01-30T17:19:11Z</cp:lastPrinted>
  <dcterms:created xsi:type="dcterms:W3CDTF">2018-02-12T09:34:56Z</dcterms:created>
  <dcterms:modified xsi:type="dcterms:W3CDTF">2025-01-30T17:24:15Z</dcterms:modified>
</cp:coreProperties>
</file>