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autoCompressPictures="0"/>
  <mc:AlternateContent xmlns:mc="http://schemas.openxmlformats.org/markup-compatibility/2006">
    <mc:Choice Requires="x15">
      <x15ac:absPath xmlns:x15ac="http://schemas.microsoft.com/office/spreadsheetml/2010/11/ac" url="D:\Dropbox\DogRO\fci\planner\"/>
    </mc:Choice>
  </mc:AlternateContent>
  <xr:revisionPtr revIDLastSave="0" documentId="13_ncr:1_{D3B1CBB5-4A80-4371-85AF-838D8142B53B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Parcour" sheetId="1" r:id="rId1"/>
    <sheet name="Judging sheet" sheetId="4" r:id="rId2"/>
    <sheet name="Rules" sheetId="3" r:id="rId3"/>
    <sheet name="Signs" sheetId="2" r:id="rId4"/>
  </sheets>
  <definedNames>
    <definedName name="_xlnm.Print_Area" localSheetId="0">Parcour!$A$1:$AD$41</definedName>
  </definedNames>
  <calcPr calcId="191029"/>
  <extLst>
    <ext xmlns:x14="http://schemas.microsoft.com/office/spreadsheetml/2009/9/main" uri="{79F54976-1DA5-4618-B147-4CDE4B953A38}">
      <x14:workbookPr defaultImageDpi="330"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6" i="4" l="1"/>
  <c r="I24" i="4"/>
  <c r="I22" i="4"/>
  <c r="I20" i="4"/>
  <c r="I18" i="4"/>
  <c r="I16" i="4"/>
  <c r="I14" i="4"/>
  <c r="I12" i="4"/>
  <c r="I10" i="4"/>
  <c r="I8" i="4"/>
  <c r="C28" i="4"/>
  <c r="C26" i="4"/>
  <c r="C24" i="4"/>
  <c r="C22" i="4"/>
  <c r="C20" i="4"/>
  <c r="C18" i="4"/>
  <c r="C16" i="4"/>
  <c r="C14" i="4"/>
  <c r="C12" i="4"/>
  <c r="C10" i="4"/>
  <c r="I28" i="4"/>
  <c r="C8" i="4"/>
  <c r="V40" i="1"/>
  <c r="V39" i="1"/>
  <c r="V38" i="1"/>
  <c r="V37" i="1"/>
  <c r="V36" i="1"/>
  <c r="V35" i="1"/>
  <c r="B39" i="1"/>
  <c r="L41" i="1"/>
  <c r="L40" i="1"/>
  <c r="L39" i="1"/>
  <c r="L38" i="1"/>
  <c r="L37" i="1"/>
  <c r="L36" i="1"/>
  <c r="L35" i="1"/>
  <c r="B41" i="1"/>
  <c r="B35" i="1"/>
  <c r="B40" i="1"/>
  <c r="B38" i="1"/>
  <c r="B37" i="1"/>
  <c r="B36" i="1"/>
  <c r="AH26" i="1"/>
  <c r="AH25" i="1"/>
  <c r="AH24" i="1"/>
  <c r="AH23" i="1"/>
  <c r="AH22" i="1"/>
  <c r="W40" i="1" s="1"/>
  <c r="AH21" i="1"/>
  <c r="W39" i="1" s="1"/>
  <c r="AH20" i="1"/>
  <c r="W38" i="1" s="1"/>
  <c r="AH19" i="1"/>
  <c r="W37" i="1" s="1"/>
  <c r="AH18" i="1"/>
  <c r="W36" i="1" s="1"/>
  <c r="AH17" i="1"/>
  <c r="W35" i="1" s="1"/>
  <c r="AH16" i="1"/>
  <c r="M41" i="1" s="1"/>
  <c r="AH15" i="1"/>
  <c r="M40" i="1" s="1"/>
  <c r="AH14" i="1"/>
  <c r="M39" i="1" s="1"/>
  <c r="AH13" i="1"/>
  <c r="M38" i="1" s="1"/>
  <c r="AH12" i="1"/>
  <c r="M37" i="1" s="1"/>
  <c r="AH11" i="1"/>
  <c r="M36" i="1" s="1"/>
  <c r="AH10" i="1"/>
  <c r="M35" i="1" s="1"/>
  <c r="AH9" i="1"/>
  <c r="C41" i="1" s="1"/>
  <c r="AH8" i="1"/>
  <c r="C40" i="1" s="1"/>
  <c r="AH7" i="1"/>
  <c r="C39" i="1" s="1"/>
  <c r="AH6" i="1"/>
  <c r="C38" i="1" s="1"/>
  <c r="AH5" i="1"/>
  <c r="C37" i="1" s="1"/>
  <c r="AH4" i="1"/>
  <c r="C36" i="1" s="1"/>
  <c r="AH3" i="1"/>
  <c r="C3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<sst xmlns="http://schemas.openxmlformats.org/spreadsheetml/2006/main" count="303" uniqueCount="278">
  <si>
    <t>Nr</t>
  </si>
  <si>
    <t>Schild</t>
  </si>
  <si>
    <t xml:space="preserve"> </t>
  </si>
  <si>
    <t xml:space="preserve">    </t>
  </si>
  <si>
    <t>Stat.</t>
  </si>
  <si>
    <t>S</t>
  </si>
  <si>
    <t>Start</t>
  </si>
  <si>
    <t>T.</t>
  </si>
  <si>
    <t>Name of competition</t>
  </si>
  <si>
    <t>Date</t>
  </si>
  <si>
    <t>Judge:</t>
  </si>
  <si>
    <t>Name of judge</t>
  </si>
  <si>
    <t>Numbers:</t>
  </si>
  <si>
    <t xml:space="preserve">       Name</t>
  </si>
  <si>
    <t>Sign</t>
  </si>
  <si>
    <t>Finish</t>
  </si>
  <si>
    <t>F</t>
  </si>
  <si>
    <t>Down (A)</t>
  </si>
  <si>
    <t>Stop, Down (A)</t>
  </si>
  <si>
    <t>Stop, Walk Around (A)</t>
  </si>
  <si>
    <t>Stop, Down, Walk Around (A)</t>
  </si>
  <si>
    <t>About Turn Right (B)</t>
  </si>
  <si>
    <t>About Turn Left (B)</t>
  </si>
  <si>
    <t>Loop Right (B)</t>
  </si>
  <si>
    <t>Loop Left (B)</t>
  </si>
  <si>
    <t>270° Right (B)</t>
  </si>
  <si>
    <t>270° Left (B)</t>
  </si>
  <si>
    <t>360° Right (A)</t>
  </si>
  <si>
    <t>360° Left (A)</t>
  </si>
  <si>
    <t>Turn Around Dog Behind (B)</t>
  </si>
  <si>
    <t>Stop, 90° Right Turn, Stop (B)</t>
  </si>
  <si>
    <t>Stop, 90° Left Turn, Stop (B)</t>
  </si>
  <si>
    <t>Slow Pace (A)</t>
  </si>
  <si>
    <t>Run (A)</t>
  </si>
  <si>
    <t>Normal Pace (A)</t>
  </si>
  <si>
    <t>Spiral Right (B)</t>
  </si>
  <si>
    <t>Spiral Left (B)</t>
  </si>
  <si>
    <t>Single Slalom (B)</t>
  </si>
  <si>
    <t>Double Slalom (B)</t>
  </si>
  <si>
    <t>2 X Turn Around Dog Behind (A)</t>
  </si>
  <si>
    <t>Double 180° Turn, Right Then Left (A)</t>
  </si>
  <si>
    <t>Double 180° Turn, Left Then Right (A)</t>
  </si>
  <si>
    <t>Stop, Down, Sit (A)</t>
  </si>
  <si>
    <t>Stop, Stand (A)</t>
  </si>
  <si>
    <t>Stop, Stand, Sit (A)</t>
  </si>
  <si>
    <t>Stop, Stand, Down (A)</t>
  </si>
  <si>
    <t>Stop, Stand, Walk Around (A)</t>
  </si>
  <si>
    <t>Stop, Call Front Stop, Right To Left, Stop (A)</t>
  </si>
  <si>
    <t>Stop, Call Front Stop, Left To Left, Stop (A)</t>
  </si>
  <si>
    <t>Stop, 1 Step Forward, 90° Right Turn 1 Step, Call, Stop (B)</t>
  </si>
  <si>
    <t>Stop, 1 Step Forward, 90° Left Turn 1 Step, Call, Stop (B)</t>
  </si>
  <si>
    <t>Stop, 180° Right Turn, Forward (B)</t>
  </si>
  <si>
    <t>Stop, 180° Left Turn, Forward (B)</t>
  </si>
  <si>
    <t>Stop, 180° Right Turn, Stop (B)</t>
  </si>
  <si>
    <t>Stop, 180° Left Turn, Stop (B)</t>
  </si>
  <si>
    <t>Stop, 90° Right Turn 1 Step, Stop (B)</t>
  </si>
  <si>
    <t>Stop, 90° Left Turn 1 Step, Stop (B)</t>
  </si>
  <si>
    <t>Stop, 1 Step Stand, 2 Steps Stop, 3 Steps Down (A)</t>
  </si>
  <si>
    <t>Spin (A)</t>
  </si>
  <si>
    <t>Distractions (B)</t>
  </si>
  <si>
    <t>Send Over Jump (D)</t>
  </si>
  <si>
    <t>Side Step Right (B)</t>
  </si>
  <si>
    <t>Side Step Left (B)</t>
  </si>
  <si>
    <t>Stop, Side Step Right, Stop (B)</t>
  </si>
  <si>
    <t>Stop, Side Step Left, Stop (B)</t>
  </si>
  <si>
    <t>Stop, 1 Step Back Stop, 2 Steps Back Stop (A)</t>
  </si>
  <si>
    <t>Call Front Stop, 1 St Back Stand, 2 St Back Stop, 3 St Back Down (A)</t>
  </si>
  <si>
    <t>Stand, 180° Right Turn, Stand (B)</t>
  </si>
  <si>
    <t>Stand, 180° Left Turn, Stand (B)</t>
  </si>
  <si>
    <t>Stand, Circle Around Handler, Stand (A)</t>
  </si>
  <si>
    <t>Turn Toward (B)</t>
  </si>
  <si>
    <t>Side Shift Behind (A)</t>
  </si>
  <si>
    <t>Side Shift Between Legs (A)</t>
  </si>
  <si>
    <t>Both About Turn Right (B)</t>
  </si>
  <si>
    <t>Both About Turn Left (B)</t>
  </si>
  <si>
    <t>Stop, Side Shift Behind, Stop (A)</t>
  </si>
  <si>
    <t>Stop, Side Shift In Front, Stop (A)</t>
  </si>
  <si>
    <t>Moving Stand, Walk Around (A)</t>
  </si>
  <si>
    <t>Moving Down, Walk Around (A)</t>
  </si>
  <si>
    <t>Stop, Stand, Walk Forward (A)</t>
  </si>
  <si>
    <t>Send Over Two Jumps (D)</t>
  </si>
  <si>
    <t>Turn Around, Recall (B)</t>
  </si>
  <si>
    <t>Turn Around, Recall Front Stop, Right To Left, Stop (B)</t>
  </si>
  <si>
    <t>Turn Around, Recall Front Stop, Left To Left, Stop (B)</t>
  </si>
  <si>
    <t>2 Side Steps Right (B)</t>
  </si>
  <si>
    <t>2 Side Steps Left (B)</t>
  </si>
  <si>
    <t>Stop, 2 Side Steps Right, Stop (B)</t>
  </si>
  <si>
    <t>Stop, 2 Side Steps Left, Stop (B)</t>
  </si>
  <si>
    <t>Turn Apart (B)</t>
  </si>
  <si>
    <t>Side Shift In Front (A)</t>
  </si>
  <si>
    <t>Circle Around Handler (A)</t>
  </si>
  <si>
    <t>Moving Sit, Walk Forward (A)</t>
  </si>
  <si>
    <t>Moving Down, Walk Forward (A)</t>
  </si>
  <si>
    <t>Stop, Send Away, Stand, Walk Forward, Recall (A)</t>
  </si>
  <si>
    <t>Call Front Stand, Back Away, Stand, Walk Forward, Recall (A)</t>
  </si>
  <si>
    <t>3 Steps Backwards (A)</t>
  </si>
  <si>
    <t>Call Front Stop, Side Step Left Stop, Side Step Right Stop (A)</t>
  </si>
  <si>
    <t>90° Left Turn Around Cone (A)</t>
  </si>
  <si>
    <t>90° Right Turn Around Cone (A)</t>
  </si>
  <si>
    <t>Moving Sit, Walk Around (A)</t>
  </si>
  <si>
    <t>Stop, Recall Over Jump (A)</t>
  </si>
  <si>
    <t>Turn Around, Recall Over Jump With Directions (B)</t>
  </si>
  <si>
    <t>Turn Around, Back Away, Sit, Down, Recall (B)</t>
  </si>
  <si>
    <t>Stop, 90° Right Stand, 90° Right Stop, 90° Right Down (B)</t>
  </si>
  <si>
    <t>Stop, 90° Left Stand, 90° Left Stop, 90° Left Down (B)</t>
  </si>
  <si>
    <t>Stop, 1 St Back Stand, 2 St Back Stop, 3 St Back Down (A)</t>
  </si>
  <si>
    <t>The course layout will be posted on the wall of the competition ground at least one hour before the start of the concerning class/round.</t>
  </si>
  <si>
    <t>When designing a course layout judges should focus on a good mix of:</t>
  </si>
  <si>
    <t>• fluent, stopping, position, figure, distance, sending, jumping and recall exercises</t>
  </si>
  <si>
    <t>• left handled and right handled parts</t>
  </si>
  <si>
    <t xml:space="preserve"> The following general regulations, when planning the course layout, should be followed:</t>
  </si>
  <si>
    <t>• The length of the course is 18-20 exercises in addition to the start and the finish sign.</t>
  </si>
  <si>
    <t xml:space="preserve">   A single sign can be used maximum two times per course.</t>
  </si>
  <si>
    <t>• The course must contain at least 7 of the 4 point signs and at least 5 of the 3 point</t>
  </si>
  <si>
    <t xml:space="preserve">   signs.</t>
  </si>
  <si>
    <t>• It has to be indicated in the course layout whether the dog should be on the left</t>
  </si>
  <si>
    <t xml:space="preserve">   or the right side at the start.</t>
  </si>
  <si>
    <t>• All exercises (except 417 and 418) can be performed with the dog on the left or</t>
  </si>
  <si>
    <t xml:space="preserve">   the right side of the handler.</t>
  </si>
  <si>
    <t>• The distance between exercises is approximately 3-5 m, depending on the course and</t>
  </si>
  <si>
    <t xml:space="preserve">   the concerning sign. The exercises must be naturally placed in relation to the direction</t>
  </si>
  <si>
    <t xml:space="preserve">   of the team, and always after the proceeding exercise. It has to be noted that some</t>
  </si>
  <si>
    <t xml:space="preserve">   signs need more space (see also § 5).</t>
  </si>
  <si>
    <t>• All measurements and angles are approximated.</t>
  </si>
  <si>
    <t>• With jump exercises, the sign is placed 2 m before the jump, and there is a 2 m landing</t>
  </si>
  <si>
    <t xml:space="preserve">   area after the exercise. With exercise 320 (send over two jumps), the distance between</t>
  </si>
  <si>
    <t xml:space="preserve">   jumps are 4 m (2 m + 2 m). There can be 2 jumps in total in a course, but these can be</t>
  </si>
  <si>
    <t xml:space="preserve">   reused in multiple exercises. All jumps must be placed on the handling side.</t>
  </si>
  <si>
    <t>• In cone exercises the height of the cone has to suit their purpose (see § 3.4.3.).</t>
  </si>
  <si>
    <t>• In figure exercises (119, 120, 121, 122, 221) the sign can be placed 1.5 to 2 m away</t>
  </si>
  <si>
    <t xml:space="preserve">   from the first cone or attached to the first cone.</t>
  </si>
  <si>
    <t>• After exercises which contain a recall as part of the exercise, the recall is done next to a</t>
  </si>
  <si>
    <t xml:space="preserve">   cone which is placed approximately 5 m after the sign and 1 m away from the walking</t>
  </si>
  <si>
    <t xml:space="preserve">   line (on the opposite side where the dog is handled). The height of the recall cone is</t>
  </si>
  <si>
    <t xml:space="preserve">   about 15 cm (see § 3.4.3.). In alternative to the recall cone one of the special recall</t>
  </si>
  <si>
    <t xml:space="preserve">   signs 321, 322, 323, 421, 422 are possible.</t>
  </si>
  <si>
    <t>• When planning and building the course, the judge must make sure that the course can</t>
  </si>
  <si>
    <t xml:space="preserve">   be performed by dogs of all sizes without the risk of getting unreasonable close to sign</t>
  </si>
  <si>
    <t xml:space="preserve">   holders of other exercises and other obstacles.  </t>
  </si>
  <si>
    <t>• If problems occur, while building up the planned course, like having to less space or</t>
  </si>
  <si>
    <t xml:space="preserve">   having noticed dangerous places, the judge has the right to arrange small changes in</t>
  </si>
  <si>
    <t xml:space="preserve">   his/her original plan. However, he/she has to inform the handlers at the beginning of</t>
  </si>
  <si>
    <t xml:space="preserve">   the course orientation about these changes.   </t>
  </si>
  <si>
    <t>Course Layout Rules</t>
  </si>
  <si>
    <t>The judge has the right to create the course layout of the competition/day/round.</t>
  </si>
  <si>
    <t xml:space="preserve">If two or more judges are judging one class/round together, one of them will determine the  </t>
  </si>
  <si>
    <t>course layout (or every of the judges creates himself a course layout and one will be chosen for example by drawing).</t>
  </si>
  <si>
    <t>If two or more judges are judging together, they should send their course layouts at least one week before</t>
  </si>
  <si>
    <t>the start of the competition to the other judges, to give every judge the opportunity to prepare himself/herself for the courses.</t>
  </si>
  <si>
    <t xml:space="preserve">                FCI-RO</t>
  </si>
  <si>
    <t>https://i.ibb.co/Gn9723s/101.png</t>
  </si>
  <si>
    <t>https://i.ibb.co/q9RWW89/102.png</t>
  </si>
  <si>
    <t>https://i.ibb.co/KWVK2cj/103.png</t>
  </si>
  <si>
    <t>https://i.ibb.co/xLMf47N/104.png</t>
  </si>
  <si>
    <t>https://i.ibb.co/RbWjtT4/105.png</t>
  </si>
  <si>
    <t>1.</t>
  </si>
  <si>
    <t>3.</t>
  </si>
  <si>
    <t>20.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</si>
  <si>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</si>
  <si>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</si>
  <si>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</si>
  <si>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</si>
  <si>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</si>
  <si>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</si>
  <si>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</si>
  <si>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</si>
  <si>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</si>
  <si>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</si>
  <si>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</si>
  <si>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</si>
  <si>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</si>
  <si>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</si>
  <si>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</si>
  <si>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</si>
  <si>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Total</t>
  </si>
  <si>
    <t>FCI Rally Obedience Judging Sheet</t>
  </si>
  <si>
    <t>Nr.:</t>
  </si>
  <si>
    <t>Handler:</t>
  </si>
  <si>
    <t>Dog:</t>
  </si>
  <si>
    <t>Microchip:</t>
  </si>
  <si>
    <t>Breed:</t>
  </si>
  <si>
    <t>M/F</t>
  </si>
  <si>
    <t>DOB:</t>
  </si>
  <si>
    <t>Event:</t>
  </si>
  <si>
    <t>Date:</t>
  </si>
  <si>
    <t>Jump:</t>
  </si>
  <si>
    <t>Overall impression:</t>
  </si>
  <si>
    <t>Total:</t>
  </si>
  <si>
    <t>Exercise total:</t>
  </si>
  <si>
    <t>Time:</t>
  </si>
  <si>
    <t>Handicaps:</t>
  </si>
  <si>
    <t>Notes</t>
  </si>
  <si>
    <t>https://i.ibb.co/pKvDrbX/106.png</t>
  </si>
  <si>
    <t>https://i.ibb.co/DwLC4D4/107.png</t>
  </si>
  <si>
    <t>https://i.ibb.co/xMBY9K0/108.png</t>
  </si>
  <si>
    <t>https://i.ibb.co/8jRmHrC/109.png</t>
  </si>
  <si>
    <t>https://i.ibb.co/LJ0DFxJ/110.png</t>
  </si>
  <si>
    <t>https://i.ibb.co/0sm9G1c/111.png</t>
  </si>
  <si>
    <t>https://i.ibb.co/hyV56Pq/112.png</t>
  </si>
  <si>
    <t>https://i.ibb.co/3M9H0Bh/113.png</t>
  </si>
  <si>
    <t>https://i.ibb.co/60wXbWV/114.png</t>
  </si>
  <si>
    <t>https://i.ibb.co/mSVCD2Q/115.png</t>
  </si>
  <si>
    <t>https://i.ibb.co/1bNWsCr/116.png</t>
  </si>
  <si>
    <t>https://i.ibb.co/02dZ2k9/117.png</t>
  </si>
  <si>
    <t>https://i.ibb.co/7pHGprm/118.png</t>
  </si>
  <si>
    <t>https://i.ibb.co/FHYF8ZF/119.png</t>
  </si>
  <si>
    <t>https://i.ibb.co/V9zyKx7/120.png</t>
  </si>
  <si>
    <t>https://i.ibb.co/1f8Ddwn/121.png</t>
  </si>
  <si>
    <t>https://i.ibb.co/VSfS8Q9/122.png</t>
  </si>
  <si>
    <t>https://i.ibb.co/jwSNFHr/201.png</t>
  </si>
  <si>
    <t>https://i.ibb.co/P1Hg8Ly/202.png</t>
  </si>
  <si>
    <t>https://i.ibb.co/nLTDHyr/203.png</t>
  </si>
  <si>
    <t>https://i.ibb.co/jbLJ2Xx/204.png</t>
  </si>
  <si>
    <t>https://i.ibb.co/R0LwzTX/205.png</t>
  </si>
  <si>
    <t>https://i.ibb.co/m0Vmpxh/206.png</t>
  </si>
  <si>
    <t>https://i.ibb.co/1nZsVwf/207.png</t>
  </si>
  <si>
    <t>https://i.ibb.co/S0S2JNh/208.png</t>
  </si>
  <si>
    <t>https://i.ibb.co/qjFVdwf/209.png</t>
  </si>
  <si>
    <t>https://i.ibb.co/p2zynNX/210.png</t>
  </si>
  <si>
    <t>https://i.ibb.co/7RgjDcy/211.png</t>
  </si>
  <si>
    <t>https://i.ibb.co/BLkDM4w/212.png</t>
  </si>
  <si>
    <t>https://i.ibb.co/8X6M7zd/213.png</t>
  </si>
  <si>
    <t>https://i.ibb.co/4K8NVkX/214.png</t>
  </si>
  <si>
    <t>https://i.ibb.co/MVJB397/215.png</t>
  </si>
  <si>
    <t>https://i.ibb.co/ZWPZy1T/216.png</t>
  </si>
  <si>
    <t>https://i.ibb.co/JFq9nHV/217.png</t>
  </si>
  <si>
    <t>https://i.ibb.co/TBz041d/218.png</t>
  </si>
  <si>
    <t>https://i.ibb.co/5GyX776/219.png</t>
  </si>
  <si>
    <t>https://i.ibb.co/vmXTVdF/220.png</t>
  </si>
  <si>
    <t>https://i.ibb.co/PYdgh0q/221.png</t>
  </si>
  <si>
    <t>https://i.ibb.co/1rnBQkD/222.png</t>
  </si>
  <si>
    <t>https://i.ibb.co/hgvjkPj/301.png</t>
  </si>
  <si>
    <t>https://i.ibb.co/n11ybbd/302.png</t>
  </si>
  <si>
    <t>https://i.ibb.co/KmT3SGY/303.png</t>
  </si>
  <si>
    <t>https://i.ibb.co/9ggh0Z0/304.png</t>
  </si>
  <si>
    <t>https://i.ibb.co/FhHFV1c/305.png</t>
  </si>
  <si>
    <t>https://i.ibb.co/RBgjCrN/306.png</t>
  </si>
  <si>
    <t>https://i.ibb.co/thz7bXM/307.png</t>
  </si>
  <si>
    <t>https://i.ibb.co/J2BZWV9/308.png</t>
  </si>
  <si>
    <t>https://i.ibb.co/HpPtB2b/309.png</t>
  </si>
  <si>
    <t>https://i.ibb.co/SnRw4YM/310.png</t>
  </si>
  <si>
    <t>https://i.ibb.co/q052h9T/311.png</t>
  </si>
  <si>
    <t>https://i.ibb.co/frk2n5j/312.png</t>
  </si>
  <si>
    <t>https://i.ibb.co/Bsr2xqc/313.png</t>
  </si>
  <si>
    <t>https://i.ibb.co/LhdyG0S/314.png</t>
  </si>
  <si>
    <t>https://i.ibb.co/6bLHygs/315.png</t>
  </si>
  <si>
    <t>https://i.ibb.co/Z6vcr2s/316.png</t>
  </si>
  <si>
    <t>https://i.ibb.co/LSYRqKG/317.png</t>
  </si>
  <si>
    <t>https://i.ibb.co/8mFmCJX/318.png</t>
  </si>
  <si>
    <t>https://i.ibb.co/wKwrbt1/319.png</t>
  </si>
  <si>
    <t>https://i.ibb.co/SQP9rgY/320.png</t>
  </si>
  <si>
    <t>https://i.ibb.co/2KBGynj/321.png</t>
  </si>
  <si>
    <t>https://i.ibb.co/HXqGbyd/322.png</t>
  </si>
  <si>
    <t>https://i.ibb.co/9qF4LTN/323.png</t>
  </si>
  <si>
    <t>https://i.ibb.co/SrGsrns/401.png</t>
  </si>
  <si>
    <t>https://i.ibb.co/4WRJqmH/402.png</t>
  </si>
  <si>
    <t>https://i.ibb.co/pwGGY9v/403.png</t>
  </si>
  <si>
    <t>https://i.ibb.co/7S0hYx2/404.png</t>
  </si>
  <si>
    <t>https://i.ibb.co/PM6KYvV/405.png</t>
  </si>
  <si>
    <t>https://i.ibb.co/LYRCLQv/406.png</t>
  </si>
  <si>
    <t>https://i.ibb.co/9wLP1Gs/407.png</t>
  </si>
  <si>
    <t>https://i.ibb.co/jJLfmBd/408.png</t>
  </si>
  <si>
    <t>https://i.ibb.co/nsgDZf1/409.png</t>
  </si>
  <si>
    <t>https://i.ibb.co/1Xtmq5X/410.png</t>
  </si>
  <si>
    <t>https://i.ibb.co/HGz4BzC/411.png</t>
  </si>
  <si>
    <t>https://i.ibb.co/df9n237/412.png</t>
  </si>
  <si>
    <t>https://i.ibb.co/j53y0xN/413.png</t>
  </si>
  <si>
    <t>https://i.ibb.co/tPzGkdc/414.png</t>
  </si>
  <si>
    <t>https://i.ibb.co/0DKQz22/415.png</t>
  </si>
  <si>
    <t>https://i.ibb.co/S343z59/416.png</t>
  </si>
  <si>
    <t>https://i.ibb.co/jT8D6rj/417.png</t>
  </si>
  <si>
    <t>https://i.ibb.co/6t0rvHH/418.png</t>
  </si>
  <si>
    <t>https://i.ibb.co/2qwTxr2/419.png</t>
  </si>
  <si>
    <t>https://i.ibb.co/YBGLmYx/420.png</t>
  </si>
  <si>
    <t>https://i.ibb.co/bRjRD2R/421.png</t>
  </si>
  <si>
    <t>https://i.ibb.co/D7R0v81/422.png</t>
  </si>
  <si>
    <t>https://i.ibb.co/9WRDpW2/finish.png</t>
  </si>
  <si>
    <t>https://i.ibb.co/R31bYP8/start.png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</si>
</sst>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000"/>
  </numFmts>
  <fonts count="42" x14ac:knownFonts="1">
    <font>
      <sz val="11"/>
      <color rgb="FF000000"/>
      <name val="Calibri"/>
    </font>
    <font>
      <sz val="10"/>
      <color rgb="FF000000"/>
      <name val="Calibri"/>
      <family val="2"/>
    </font>
    <font>
      <b/>
      <sz val="11"/>
      <color rgb="FF0000FF"/>
      <name val="Calibri"/>
      <family val="2"/>
    </font>
    <font>
      <b/>
      <sz val="8"/>
      <color rgb="FF000000"/>
      <name val="Calibri"/>
      <family val="2"/>
    </font>
    <font>
      <b/>
      <sz val="8"/>
      <color rgb="FF0000FF"/>
      <name val="Calibri"/>
      <family val="2"/>
    </font>
    <font>
      <b/>
      <sz val="11"/>
      <color rgb="FF008000"/>
      <name val="Calibri"/>
      <family val="2"/>
    </font>
    <font>
      <sz val="10"/>
      <color rgb="FF000000"/>
      <name val="Arial"/>
      <family val="2"/>
    </font>
    <font>
      <b/>
      <sz val="11"/>
      <color rgb="FFFF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name val="Calibri"/>
      <family val="2"/>
    </font>
    <font>
      <sz val="10"/>
      <color rgb="FF008000"/>
      <name val="Calibri"/>
      <family val="2"/>
    </font>
    <font>
      <b/>
      <sz val="10"/>
      <name val="Calibri"/>
      <family val="2"/>
    </font>
    <font>
      <sz val="6"/>
      <color rgb="FF008000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color rgb="FF0000FF"/>
      <name val="Calibri"/>
      <family val="2"/>
    </font>
    <font>
      <b/>
      <sz val="10"/>
      <color rgb="FF008000"/>
      <name val="Calibri"/>
      <family val="2"/>
    </font>
    <font>
      <sz val="10"/>
      <name val="Calibri"/>
      <family val="2"/>
    </font>
    <font>
      <sz val="6"/>
      <color rgb="FF008000"/>
      <name val="Arial"/>
      <family val="2"/>
    </font>
    <font>
      <sz val="12"/>
      <color rgb="FF000000"/>
      <name val="Arial"/>
      <family val="2"/>
    </font>
    <font>
      <b/>
      <sz val="10"/>
      <color rgb="FF0000FF"/>
      <name val="Calibri"/>
      <family val="2"/>
    </font>
    <font>
      <sz val="10"/>
      <color rgb="FFFF0000"/>
      <name val="Calibri"/>
      <family val="2"/>
    </font>
    <font>
      <b/>
      <sz val="11"/>
      <name val="Calibri"/>
      <family val="2"/>
    </font>
    <font>
      <b/>
      <sz val="10"/>
      <color rgb="FF000000"/>
      <name val="Calibri"/>
      <family val="2"/>
    </font>
    <font>
      <sz val="10"/>
      <color rgb="FF0000FF"/>
      <name val="Calibri"/>
      <family val="2"/>
    </font>
    <font>
      <sz val="8"/>
      <name val="Arial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7"/>
      <color rgb="FF0000FF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u/>
      <sz val="11"/>
      <color theme="10"/>
      <name val="Calibri"/>
      <family val="2"/>
    </font>
    <font>
      <b/>
      <sz val="18"/>
      <color rgb="FF000000"/>
      <name val="Arial"/>
      <family val="2"/>
    </font>
    <font>
      <sz val="18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1"/>
      <color rgb="FF000000"/>
      <name val="Arial"/>
      <family val="2"/>
    </font>
    <font>
      <sz val="6"/>
      <color rgb="FF000000"/>
      <name val="Arial"/>
      <family val="2"/>
    </font>
    <font>
      <b/>
      <sz val="12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rgb="FFFFFF00"/>
        <bgColor rgb="FFF2F2F2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8000"/>
      </left>
      <right style="dotted">
        <color rgb="FFD8D8D8"/>
      </right>
      <top style="medium">
        <color rgb="FF008000"/>
      </top>
      <bottom/>
      <diagonal/>
    </border>
    <border>
      <left style="dotted">
        <color rgb="FFD8D8D8"/>
      </left>
      <right style="dotted">
        <color rgb="FFD8D8D8"/>
      </right>
      <top style="medium">
        <color rgb="FF008000"/>
      </top>
      <bottom/>
      <diagonal/>
    </border>
    <border>
      <left style="dotted">
        <color rgb="FFD8D8D8"/>
      </left>
      <right style="medium">
        <color rgb="FF008000"/>
      </right>
      <top style="medium">
        <color rgb="FF008000"/>
      </top>
      <bottom/>
      <diagonal/>
    </border>
    <border>
      <left style="medium">
        <color rgb="FF008000"/>
      </left>
      <right style="dotted">
        <color rgb="FFD8D8D8"/>
      </right>
      <top/>
      <bottom/>
      <diagonal/>
    </border>
    <border>
      <left style="dotted">
        <color rgb="FFD8D8D8"/>
      </left>
      <right style="dotted">
        <color rgb="FFD8D8D8"/>
      </right>
      <top/>
      <bottom/>
      <diagonal/>
    </border>
    <border>
      <left style="dotted">
        <color rgb="FFD8D8D8"/>
      </left>
      <right style="medium">
        <color rgb="FF008000"/>
      </right>
      <top/>
      <bottom/>
      <diagonal/>
    </border>
    <border>
      <left style="medium">
        <color rgb="FF008000"/>
      </left>
      <right/>
      <top style="dotted">
        <color rgb="FFD8D8D8"/>
      </top>
      <bottom/>
      <diagonal/>
    </border>
    <border>
      <left style="dotted">
        <color rgb="FFD8D8D8"/>
      </left>
      <right style="dotted">
        <color rgb="FFD8D8D8"/>
      </right>
      <top style="dotted">
        <color rgb="FFD8D8D8"/>
      </top>
      <bottom/>
      <diagonal/>
    </border>
    <border>
      <left style="dotted">
        <color rgb="FFD8D8D8"/>
      </left>
      <right style="medium">
        <color rgb="FF008000"/>
      </right>
      <top style="dotted">
        <color rgb="FFD8D8D8"/>
      </top>
      <bottom/>
      <diagonal/>
    </border>
    <border>
      <left style="medium">
        <color rgb="FF008000"/>
      </left>
      <right/>
      <top/>
      <bottom/>
      <diagonal/>
    </border>
    <border>
      <left style="dotted">
        <color rgb="FFD8D8D8"/>
      </left>
      <right style="dotted">
        <color rgb="FFD8D8D8"/>
      </right>
      <top/>
      <bottom style="dotted">
        <color rgb="FFD8D8D8"/>
      </bottom>
      <diagonal/>
    </border>
    <border>
      <left style="medium">
        <color rgb="FF008000"/>
      </left>
      <right style="dotted">
        <color rgb="FFD8D8D8"/>
      </right>
      <top style="dotted">
        <color rgb="FFD8D8D8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8000"/>
      </left>
      <right style="dotted">
        <color rgb="FFD8D8D8"/>
      </right>
      <top/>
      <bottom style="medium">
        <color rgb="FF008000"/>
      </bottom>
      <diagonal/>
    </border>
    <border>
      <left style="dotted">
        <color rgb="FFD8D8D8"/>
      </left>
      <right style="dotted">
        <color rgb="FFD8D8D8"/>
      </right>
      <top/>
      <bottom style="medium">
        <color rgb="FF008000"/>
      </bottom>
      <diagonal/>
    </border>
    <border>
      <left style="dotted">
        <color rgb="FFD8D8D8"/>
      </left>
      <right style="medium">
        <color rgb="FF008000"/>
      </right>
      <top/>
      <bottom style="medium">
        <color rgb="FF008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D8D8D8"/>
      </left>
      <right style="medium">
        <color rgb="FF008000"/>
      </right>
      <top/>
      <bottom style="dotted">
        <color rgb="FFD8D8D8"/>
      </bottom>
      <diagonal/>
    </border>
    <border>
      <left style="dotted">
        <color rgb="FFD8D8D8"/>
      </left>
      <right style="medium">
        <color theme="9"/>
      </right>
      <top style="dotted">
        <color rgb="FFD8D8D8"/>
      </top>
      <bottom/>
      <diagonal/>
    </border>
    <border>
      <left style="medium">
        <color rgb="FF008000"/>
      </left>
      <right style="thin">
        <color rgb="FF000000"/>
      </right>
      <top/>
      <bottom/>
      <diagonal/>
    </border>
    <border>
      <left style="medium">
        <color rgb="FF008000"/>
      </left>
      <right style="thin">
        <color indexed="64"/>
      </right>
      <top/>
      <bottom/>
      <diagonal/>
    </border>
    <border>
      <left style="medium">
        <color theme="9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0" fillId="2" borderId="1" xfId="0" applyFill="1" applyBorder="1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0" xfId="0" applyFont="1" applyFill="1"/>
    <xf numFmtId="0" fontId="7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0" xfId="0" applyFont="1" applyFill="1" applyAlignment="1">
      <alignment horizontal="right" vertical="top"/>
    </xf>
    <xf numFmtId="0" fontId="8" fillId="2" borderId="0" xfId="0" applyFont="1" applyFill="1"/>
    <xf numFmtId="0" fontId="9" fillId="2" borderId="0" xfId="0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11" fillId="2" borderId="3" xfId="0" applyFont="1" applyFill="1" applyBorder="1"/>
    <xf numFmtId="0" fontId="12" fillId="2" borderId="0" xfId="0" applyFont="1" applyFill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11" fillId="2" borderId="1" xfId="0" applyFont="1" applyFill="1" applyBorder="1"/>
    <xf numFmtId="0" fontId="13" fillId="0" borderId="4" xfId="0" applyFont="1" applyBorder="1" applyAlignment="1">
      <alignment horizontal="left" vertical="top"/>
    </xf>
    <xf numFmtId="0" fontId="14" fillId="0" borderId="5" xfId="0" applyFont="1" applyBorder="1" applyAlignment="1">
      <alignment vertical="center"/>
    </xf>
    <xf numFmtId="0" fontId="13" fillId="0" borderId="5" xfId="0" applyFont="1" applyBorder="1" applyAlignment="1">
      <alignment vertical="top"/>
    </xf>
    <xf numFmtId="0" fontId="14" fillId="0" borderId="5" xfId="0" applyFont="1" applyBorder="1"/>
    <xf numFmtId="0" fontId="13" fillId="0" borderId="6" xfId="0" applyFont="1" applyBorder="1" applyAlignment="1">
      <alignment vertical="top"/>
    </xf>
    <xf numFmtId="0" fontId="1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4" fillId="0" borderId="7" xfId="0" applyFont="1" applyBorder="1" applyAlignment="1">
      <alignment horizontal="left" vertical="top"/>
    </xf>
    <xf numFmtId="0" fontId="18" fillId="0" borderId="8" xfId="0" applyFont="1" applyBorder="1" applyAlignment="1">
      <alignment vertical="center"/>
    </xf>
    <xf numFmtId="0" fontId="18" fillId="0" borderId="8" xfId="0" applyFont="1" applyBorder="1" applyAlignment="1">
      <alignment vertical="top"/>
    </xf>
    <xf numFmtId="0" fontId="18" fillId="0" borderId="8" xfId="0" applyFont="1" applyBorder="1"/>
    <xf numFmtId="0" fontId="14" fillId="0" borderId="9" xfId="0" applyFont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left" vertical="top"/>
    </xf>
    <xf numFmtId="0" fontId="18" fillId="0" borderId="11" xfId="0" applyFont="1" applyBorder="1" applyAlignment="1">
      <alignment horizontal="left"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horizontal="left" vertical="top"/>
    </xf>
    <xf numFmtId="0" fontId="18" fillId="0" borderId="14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top"/>
    </xf>
    <xf numFmtId="0" fontId="6" fillId="2" borderId="1" xfId="0" applyFont="1" applyFill="1" applyBorder="1"/>
    <xf numFmtId="0" fontId="13" fillId="0" borderId="15" xfId="0" applyFont="1" applyBorder="1" applyAlignment="1">
      <alignment horizontal="left" vertical="top"/>
    </xf>
    <xf numFmtId="0" fontId="0" fillId="2" borderId="16" xfId="0" applyFill="1" applyBorder="1"/>
    <xf numFmtId="0" fontId="14" fillId="0" borderId="9" xfId="0" applyFont="1" applyBorder="1"/>
    <xf numFmtId="0" fontId="14" fillId="0" borderId="12" xfId="0" applyFont="1" applyBorder="1"/>
    <xf numFmtId="0" fontId="14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20" fillId="0" borderId="0" xfId="0" applyFont="1"/>
    <xf numFmtId="0" fontId="20" fillId="0" borderId="2" xfId="0" applyFont="1" applyBorder="1"/>
    <xf numFmtId="0" fontId="6" fillId="0" borderId="0" xfId="0" applyFont="1"/>
    <xf numFmtId="0" fontId="6" fillId="0" borderId="2" xfId="0" applyFont="1" applyBorder="1"/>
    <xf numFmtId="0" fontId="15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/>
    </xf>
    <xf numFmtId="0" fontId="13" fillId="0" borderId="17" xfId="0" applyFont="1" applyBorder="1" applyAlignment="1">
      <alignment horizontal="left" vertical="top"/>
    </xf>
    <xf numFmtId="0" fontId="14" fillId="0" borderId="18" xfId="0" applyFont="1" applyBorder="1"/>
    <xf numFmtId="0" fontId="13" fillId="0" borderId="18" xfId="0" applyFont="1" applyBorder="1"/>
    <xf numFmtId="0" fontId="16" fillId="0" borderId="18" xfId="0" applyFont="1" applyBorder="1"/>
    <xf numFmtId="0" fontId="13" fillId="0" borderId="19" xfId="0" applyFont="1" applyBorder="1"/>
    <xf numFmtId="0" fontId="21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14" fontId="22" fillId="2" borderId="0" xfId="0" applyNumberFormat="1" applyFont="1" applyFill="1" applyAlignment="1">
      <alignment horizontal="left" vertical="center"/>
    </xf>
    <xf numFmtId="0" fontId="23" fillId="2" borderId="20" xfId="0" applyFont="1" applyFill="1" applyBorder="1" applyAlignment="1">
      <alignment horizontal="left" vertical="top"/>
    </xf>
    <xf numFmtId="0" fontId="1" fillId="2" borderId="0" xfId="0" applyFont="1" applyFill="1" applyAlignment="1">
      <alignment vertical="top"/>
    </xf>
    <xf numFmtId="0" fontId="1" fillId="2" borderId="2" xfId="0" applyFont="1" applyFill="1" applyBorder="1"/>
    <xf numFmtId="0" fontId="1" fillId="2" borderId="1" xfId="0" applyFont="1" applyFill="1" applyBorder="1"/>
    <xf numFmtId="0" fontId="24" fillId="2" borderId="0" xfId="0" applyFont="1" applyFill="1" applyAlignment="1">
      <alignment horizontal="left" vertical="top"/>
    </xf>
    <xf numFmtId="0" fontId="24" fillId="2" borderId="0" xfId="0" applyFont="1" applyFill="1" applyAlignment="1">
      <alignment horizontal="center" vertical="top"/>
    </xf>
    <xf numFmtId="14" fontId="25" fillId="2" borderId="0" xfId="0" applyNumberFormat="1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top"/>
    </xf>
    <xf numFmtId="165" fontId="16" fillId="3" borderId="0" xfId="0" applyNumberFormat="1" applyFont="1" applyFill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0" fillId="2" borderId="3" xfId="0" applyFill="1" applyBorder="1"/>
    <xf numFmtId="0" fontId="1" fillId="2" borderId="21" xfId="0" applyFont="1" applyFill="1" applyBorder="1"/>
    <xf numFmtId="0" fontId="16" fillId="2" borderId="22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8" fillId="2" borderId="0" xfId="0" applyFont="1" applyFill="1" applyAlignment="1">
      <alignment vertical="top" wrapText="1"/>
    </xf>
    <xf numFmtId="0" fontId="0" fillId="2" borderId="0" xfId="0" applyFill="1"/>
    <xf numFmtId="0" fontId="16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8" fillId="2" borderId="23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left"/>
    </xf>
    <xf numFmtId="0" fontId="27" fillId="2" borderId="25" xfId="0" applyFont="1" applyFill="1" applyBorder="1" applyAlignment="1">
      <alignment horizontal="center"/>
    </xf>
    <xf numFmtId="0" fontId="0" fillId="2" borderId="0" xfId="0" applyFill="1" applyAlignment="1">
      <alignment horizontal="left"/>
    </xf>
    <xf numFmtId="0" fontId="0" fillId="2" borderId="25" xfId="0" applyFill="1" applyBorder="1"/>
    <xf numFmtId="0" fontId="27" fillId="2" borderId="26" xfId="0" applyFont="1" applyFill="1" applyBorder="1" applyAlignment="1">
      <alignment horizontal="center"/>
    </xf>
    <xf numFmtId="0" fontId="29" fillId="0" borderId="0" xfId="0" applyFont="1" applyAlignment="1">
      <alignment wrapText="1"/>
    </xf>
    <xf numFmtId="0" fontId="30" fillId="0" borderId="0" xfId="0" applyFont="1"/>
    <xf numFmtId="165" fontId="16" fillId="4" borderId="0" xfId="0" applyNumberFormat="1" applyFont="1" applyFill="1" applyAlignment="1">
      <alignment horizontal="center" vertical="center"/>
    </xf>
    <xf numFmtId="0" fontId="10" fillId="2" borderId="25" xfId="0" applyFont="1" applyFill="1" applyBorder="1" applyAlignment="1">
      <alignment horizontal="center"/>
    </xf>
    <xf numFmtId="165" fontId="27" fillId="2" borderId="0" xfId="0" applyNumberFormat="1" applyFont="1" applyFill="1" applyAlignment="1">
      <alignment horizontal="center" vertical="center"/>
    </xf>
    <xf numFmtId="165" fontId="31" fillId="3" borderId="0" xfId="0" applyNumberFormat="1" applyFont="1" applyFill="1" applyAlignment="1">
      <alignment horizontal="center" vertical="center"/>
    </xf>
    <xf numFmtId="165" fontId="31" fillId="3" borderId="0" xfId="0" applyNumberFormat="1" applyFont="1" applyFill="1" applyAlignment="1">
      <alignment horizontal="left" vertical="center"/>
    </xf>
    <xf numFmtId="0" fontId="32" fillId="2" borderId="0" xfId="0" applyFont="1" applyFill="1" applyAlignment="1">
      <alignment horizontal="left"/>
    </xf>
    <xf numFmtId="0" fontId="32" fillId="2" borderId="0" xfId="0" applyFont="1" applyFill="1" applyAlignment="1">
      <alignment horizontal="left" wrapText="1"/>
    </xf>
    <xf numFmtId="165" fontId="16" fillId="5" borderId="0" xfId="0" applyNumberFormat="1" applyFont="1" applyFill="1" applyAlignment="1">
      <alignment horizontal="center" vertical="center"/>
    </xf>
    <xf numFmtId="0" fontId="14" fillId="0" borderId="29" xfId="0" applyFont="1" applyBorder="1" applyAlignment="1">
      <alignment vertical="center"/>
    </xf>
    <xf numFmtId="0" fontId="13" fillId="0" borderId="30" xfId="0" applyFont="1" applyBorder="1" applyAlignment="1">
      <alignment vertical="top"/>
    </xf>
    <xf numFmtId="0" fontId="19" fillId="0" borderId="30" xfId="0" applyFont="1" applyBorder="1" applyAlignment="1">
      <alignment vertical="top"/>
    </xf>
    <xf numFmtId="0" fontId="33" fillId="0" borderId="0" xfId="0" applyFont="1" applyAlignment="1">
      <alignment horizontal="left" vertical="center" indent="4" readingOrder="1"/>
    </xf>
    <xf numFmtId="0" fontId="8" fillId="0" borderId="0" xfId="0" applyFont="1" applyAlignment="1">
      <alignment horizontal="left" vertical="center" indent="2" readingOrder="1"/>
    </xf>
    <xf numFmtId="0" fontId="8" fillId="0" borderId="0" xfId="0" applyFont="1"/>
    <xf numFmtId="0" fontId="34" fillId="0" borderId="0" xfId="1"/>
    <xf numFmtId="0" fontId="36" fillId="0" borderId="0" xfId="0" applyFont="1"/>
    <xf numFmtId="0" fontId="39" fillId="0" borderId="0" xfId="0" applyFont="1"/>
    <xf numFmtId="0" fontId="40" fillId="0" borderId="0" xfId="0" applyFont="1"/>
    <xf numFmtId="0" fontId="40" fillId="0" borderId="36" xfId="0" applyFont="1" applyBorder="1" applyAlignment="1">
      <alignment horizontal="right" vertical="top"/>
    </xf>
    <xf numFmtId="0" fontId="40" fillId="0" borderId="37" xfId="0" applyFont="1" applyBorder="1" applyAlignment="1">
      <alignment horizontal="right" vertical="top"/>
    </xf>
    <xf numFmtId="0" fontId="40" fillId="0" borderId="49" xfId="0" applyFont="1" applyBorder="1" applyAlignment="1">
      <alignment horizontal="left" vertical="top"/>
    </xf>
    <xf numFmtId="0" fontId="39" fillId="0" borderId="50" xfId="0" applyFont="1" applyBorder="1"/>
    <xf numFmtId="0" fontId="40" fillId="0" borderId="50" xfId="0" applyFont="1" applyBorder="1"/>
    <xf numFmtId="0" fontId="39" fillId="0" borderId="34" xfId="0" applyFont="1" applyBorder="1"/>
    <xf numFmtId="0" fontId="39" fillId="0" borderId="51" xfId="0" applyFont="1" applyBorder="1"/>
    <xf numFmtId="0" fontId="39" fillId="0" borderId="27" xfId="0" applyFont="1" applyBorder="1"/>
    <xf numFmtId="0" fontId="39" fillId="0" borderId="52" xfId="0" applyFont="1" applyBorder="1"/>
    <xf numFmtId="0" fontId="39" fillId="0" borderId="53" xfId="0" applyFont="1" applyBorder="1"/>
    <xf numFmtId="0" fontId="40" fillId="0" borderId="53" xfId="0" applyFont="1" applyBorder="1"/>
    <xf numFmtId="0" fontId="39" fillId="0" borderId="35" xfId="0" applyFont="1" applyBorder="1"/>
    <xf numFmtId="0" fontId="37" fillId="0" borderId="46" xfId="0" applyFont="1" applyBorder="1" applyAlignment="1">
      <alignment vertical="center"/>
    </xf>
    <xf numFmtId="0" fontId="37" fillId="0" borderId="48" xfId="0" applyFont="1" applyBorder="1" applyAlignment="1">
      <alignment vertical="center"/>
    </xf>
    <xf numFmtId="0" fontId="37" fillId="0" borderId="47" xfId="0" applyFont="1" applyBorder="1" applyAlignment="1">
      <alignment vertical="center"/>
    </xf>
    <xf numFmtId="0" fontId="37" fillId="6" borderId="46" xfId="0" applyFont="1" applyFill="1" applyBorder="1" applyAlignment="1">
      <alignment vertical="center"/>
    </xf>
    <xf numFmtId="0" fontId="37" fillId="6" borderId="48" xfId="0" applyFont="1" applyFill="1" applyBorder="1" applyAlignment="1">
      <alignment vertical="center"/>
    </xf>
    <xf numFmtId="0" fontId="37" fillId="6" borderId="47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6" fillId="0" borderId="55" xfId="0" applyFont="1" applyBorder="1" applyAlignment="1">
      <alignment vertical="center"/>
    </xf>
    <xf numFmtId="0" fontId="6" fillId="0" borderId="56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7" fillId="0" borderId="55" xfId="0" applyFont="1" applyBorder="1" applyAlignment="1">
      <alignment vertical="center"/>
    </xf>
    <xf numFmtId="0" fontId="38" fillId="0" borderId="57" xfId="0" applyFont="1" applyBorder="1" applyAlignment="1">
      <alignment vertical="center"/>
    </xf>
    <xf numFmtId="0" fontId="38" fillId="0" borderId="56" xfId="0" applyFont="1" applyBorder="1" applyAlignment="1">
      <alignment vertical="center"/>
    </xf>
    <xf numFmtId="0" fontId="37" fillId="0" borderId="54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40" fillId="0" borderId="58" xfId="0" applyFont="1" applyBorder="1"/>
    <xf numFmtId="0" fontId="39" fillId="0" borderId="58" xfId="0" applyFont="1" applyBorder="1"/>
    <xf numFmtId="164" fontId="7" fillId="2" borderId="0" xfId="0" applyNumberFormat="1" applyFont="1" applyFill="1" applyAlignment="1">
      <alignment horizontal="center" vertical="top"/>
    </xf>
    <xf numFmtId="0" fontId="10" fillId="0" borderId="0" xfId="0" applyFont="1"/>
    <xf numFmtId="0" fontId="40" fillId="0" borderId="41" xfId="0" applyFont="1" applyBorder="1" applyAlignment="1">
      <alignment horizontal="right" vertical="top"/>
    </xf>
    <xf numFmtId="0" fontId="40" fillId="0" borderId="43" xfId="0" applyFont="1" applyBorder="1" applyAlignment="1">
      <alignment horizontal="right" vertical="top"/>
    </xf>
    <xf numFmtId="0" fontId="36" fillId="0" borderId="0" xfId="0" applyFont="1" applyAlignment="1">
      <alignment horizontal="center"/>
    </xf>
    <xf numFmtId="0" fontId="36" fillId="0" borderId="53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41" fillId="0" borderId="40" xfId="0" quotePrefix="1" applyFont="1" applyBorder="1" applyAlignment="1">
      <alignment horizontal="center" vertical="center"/>
    </xf>
    <xf numFmtId="0" fontId="41" fillId="0" borderId="42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9" fillId="0" borderId="44" xfId="0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left" vertical="top"/>
    </xf>
    <xf numFmtId="0" fontId="0" fillId="7" borderId="2" xfId="0" applyFill="1" applyBorder="1"/>
    <xf numFmtId="0" fontId="0" fillId="7" borderId="28" xfId="0" applyFill="1" applyBorder="1"/>
    <xf numFmtId="0" fontId="0" fillId="8" borderId="27" xfId="0" applyFill="1" applyBorder="1"/>
    <xf numFmtId="0" fontId="0" fillId="7" borderId="27" xfId="0" applyFill="1" applyBorder="1"/>
    <xf numFmtId="0" fontId="0" fillId="7" borderId="31" xfId="0" applyFill="1" applyBorder="1"/>
    <xf numFmtId="0" fontId="0" fillId="7" borderId="33" xfId="0" applyFill="1" applyBorder="1"/>
    <xf numFmtId="0" fontId="0" fillId="7" borderId="32" xfId="0" applyFill="1" applyBorder="1"/>
    <xf numFmtId="0" fontId="2" fillId="7" borderId="31" xfId="0" applyFont="1" applyFill="1" applyBorder="1" applyAlignment="1">
      <alignment horizontal="left" vertical="top"/>
    </xf>
    <xf numFmtId="0" fontId="20" fillId="7" borderId="2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0/07/relationships/rdRichValueWebImage" Target="richData/rdRichValueWebImage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117" Type="http://schemas.openxmlformats.org/officeDocument/2006/relationships/image" Target="../media/image119.pn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png"/><Relationship Id="rId89" Type="http://schemas.openxmlformats.org/officeDocument/2006/relationships/image" Target="../media/image91.png"/><Relationship Id="rId112" Type="http://schemas.openxmlformats.org/officeDocument/2006/relationships/image" Target="../media/image114.png"/><Relationship Id="rId133" Type="http://schemas.openxmlformats.org/officeDocument/2006/relationships/image" Target="../media/image135.png"/><Relationship Id="rId138" Type="http://schemas.openxmlformats.org/officeDocument/2006/relationships/image" Target="../media/image140.png"/><Relationship Id="rId154" Type="http://schemas.openxmlformats.org/officeDocument/2006/relationships/image" Target="../media/image156.png"/><Relationship Id="rId159" Type="http://schemas.openxmlformats.org/officeDocument/2006/relationships/image" Target="../media/image161.png"/><Relationship Id="rId16" Type="http://schemas.openxmlformats.org/officeDocument/2006/relationships/image" Target="../media/image18.jpeg"/><Relationship Id="rId107" Type="http://schemas.openxmlformats.org/officeDocument/2006/relationships/image" Target="../media/image109.pn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png"/><Relationship Id="rId102" Type="http://schemas.openxmlformats.org/officeDocument/2006/relationships/image" Target="../media/image104.png"/><Relationship Id="rId123" Type="http://schemas.openxmlformats.org/officeDocument/2006/relationships/image" Target="../media/image125.png"/><Relationship Id="rId128" Type="http://schemas.openxmlformats.org/officeDocument/2006/relationships/image" Target="../media/image130.png"/><Relationship Id="rId144" Type="http://schemas.openxmlformats.org/officeDocument/2006/relationships/image" Target="../media/image146.png"/><Relationship Id="rId149" Type="http://schemas.openxmlformats.org/officeDocument/2006/relationships/image" Target="../media/image151.png"/><Relationship Id="rId5" Type="http://schemas.openxmlformats.org/officeDocument/2006/relationships/image" Target="../media/image7.jpeg"/><Relationship Id="rId90" Type="http://schemas.openxmlformats.org/officeDocument/2006/relationships/image" Target="../media/image92.png"/><Relationship Id="rId95" Type="http://schemas.openxmlformats.org/officeDocument/2006/relationships/image" Target="../media/image97.png"/><Relationship Id="rId160" Type="http://schemas.openxmlformats.org/officeDocument/2006/relationships/image" Target="../media/image162.png"/><Relationship Id="rId165" Type="http://schemas.openxmlformats.org/officeDocument/2006/relationships/image" Target="../media/image167.pn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113" Type="http://schemas.openxmlformats.org/officeDocument/2006/relationships/image" Target="../media/image115.png"/><Relationship Id="rId118" Type="http://schemas.openxmlformats.org/officeDocument/2006/relationships/image" Target="../media/image120.png"/><Relationship Id="rId134" Type="http://schemas.openxmlformats.org/officeDocument/2006/relationships/image" Target="../media/image136.png"/><Relationship Id="rId139" Type="http://schemas.openxmlformats.org/officeDocument/2006/relationships/image" Target="../media/image141.png"/><Relationship Id="rId80" Type="http://schemas.openxmlformats.org/officeDocument/2006/relationships/image" Target="../media/image82.png"/><Relationship Id="rId85" Type="http://schemas.openxmlformats.org/officeDocument/2006/relationships/image" Target="../media/image87.png"/><Relationship Id="rId150" Type="http://schemas.openxmlformats.org/officeDocument/2006/relationships/image" Target="../media/image152.png"/><Relationship Id="rId155" Type="http://schemas.openxmlformats.org/officeDocument/2006/relationships/image" Target="../media/image157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png"/><Relationship Id="rId108" Type="http://schemas.openxmlformats.org/officeDocument/2006/relationships/image" Target="../media/image110.png"/><Relationship Id="rId124" Type="http://schemas.openxmlformats.org/officeDocument/2006/relationships/image" Target="../media/image126.png"/><Relationship Id="rId129" Type="http://schemas.openxmlformats.org/officeDocument/2006/relationships/image" Target="../media/image131.png"/><Relationship Id="rId54" Type="http://schemas.openxmlformats.org/officeDocument/2006/relationships/image" Target="../media/image56.jpeg"/><Relationship Id="rId70" Type="http://schemas.openxmlformats.org/officeDocument/2006/relationships/image" Target="../media/image72.jpeg"/><Relationship Id="rId75" Type="http://schemas.openxmlformats.org/officeDocument/2006/relationships/image" Target="../media/image77.png"/><Relationship Id="rId91" Type="http://schemas.openxmlformats.org/officeDocument/2006/relationships/image" Target="../media/image93.png"/><Relationship Id="rId96" Type="http://schemas.openxmlformats.org/officeDocument/2006/relationships/image" Target="../media/image98.png"/><Relationship Id="rId140" Type="http://schemas.openxmlformats.org/officeDocument/2006/relationships/image" Target="../media/image142.png"/><Relationship Id="rId145" Type="http://schemas.openxmlformats.org/officeDocument/2006/relationships/image" Target="../media/image147.png"/><Relationship Id="rId161" Type="http://schemas.openxmlformats.org/officeDocument/2006/relationships/image" Target="../media/image163.png"/><Relationship Id="rId166" Type="http://schemas.openxmlformats.org/officeDocument/2006/relationships/image" Target="../media/image168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6" Type="http://schemas.openxmlformats.org/officeDocument/2006/relationships/image" Target="../media/image108.png"/><Relationship Id="rId114" Type="http://schemas.openxmlformats.org/officeDocument/2006/relationships/image" Target="../media/image116.png"/><Relationship Id="rId119" Type="http://schemas.openxmlformats.org/officeDocument/2006/relationships/image" Target="../media/image121.png"/><Relationship Id="rId127" Type="http://schemas.openxmlformats.org/officeDocument/2006/relationships/image" Target="../media/image129.pn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png"/><Relationship Id="rId81" Type="http://schemas.openxmlformats.org/officeDocument/2006/relationships/image" Target="../media/image83.png"/><Relationship Id="rId86" Type="http://schemas.openxmlformats.org/officeDocument/2006/relationships/image" Target="../media/image88.png"/><Relationship Id="rId94" Type="http://schemas.openxmlformats.org/officeDocument/2006/relationships/image" Target="../media/image96.png"/><Relationship Id="rId99" Type="http://schemas.openxmlformats.org/officeDocument/2006/relationships/image" Target="../media/image101.png"/><Relationship Id="rId101" Type="http://schemas.openxmlformats.org/officeDocument/2006/relationships/image" Target="../media/image103.png"/><Relationship Id="rId122" Type="http://schemas.openxmlformats.org/officeDocument/2006/relationships/image" Target="../media/image124.png"/><Relationship Id="rId130" Type="http://schemas.openxmlformats.org/officeDocument/2006/relationships/image" Target="../media/image132.png"/><Relationship Id="rId135" Type="http://schemas.openxmlformats.org/officeDocument/2006/relationships/image" Target="../media/image137.png"/><Relationship Id="rId143" Type="http://schemas.openxmlformats.org/officeDocument/2006/relationships/image" Target="../media/image145.png"/><Relationship Id="rId148" Type="http://schemas.openxmlformats.org/officeDocument/2006/relationships/image" Target="../media/image150.png"/><Relationship Id="rId151" Type="http://schemas.openxmlformats.org/officeDocument/2006/relationships/image" Target="../media/image153.png"/><Relationship Id="rId156" Type="http://schemas.openxmlformats.org/officeDocument/2006/relationships/image" Target="../media/image158.png"/><Relationship Id="rId164" Type="http://schemas.openxmlformats.org/officeDocument/2006/relationships/image" Target="../media/image166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pn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png"/><Relationship Id="rId97" Type="http://schemas.openxmlformats.org/officeDocument/2006/relationships/image" Target="../media/image99.png"/><Relationship Id="rId104" Type="http://schemas.openxmlformats.org/officeDocument/2006/relationships/image" Target="../media/image106.png"/><Relationship Id="rId120" Type="http://schemas.openxmlformats.org/officeDocument/2006/relationships/image" Target="../media/image122.png"/><Relationship Id="rId125" Type="http://schemas.openxmlformats.org/officeDocument/2006/relationships/image" Target="../media/image127.png"/><Relationship Id="rId141" Type="http://schemas.openxmlformats.org/officeDocument/2006/relationships/image" Target="../media/image143.png"/><Relationship Id="rId146" Type="http://schemas.openxmlformats.org/officeDocument/2006/relationships/image" Target="../media/image148.pn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png"/><Relationship Id="rId162" Type="http://schemas.openxmlformats.org/officeDocument/2006/relationships/image" Target="../media/image164.pn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png"/><Relationship Id="rId110" Type="http://schemas.openxmlformats.org/officeDocument/2006/relationships/image" Target="../media/image112.png"/><Relationship Id="rId115" Type="http://schemas.openxmlformats.org/officeDocument/2006/relationships/image" Target="../media/image117.png"/><Relationship Id="rId131" Type="http://schemas.openxmlformats.org/officeDocument/2006/relationships/image" Target="../media/image133.png"/><Relationship Id="rId136" Type="http://schemas.openxmlformats.org/officeDocument/2006/relationships/image" Target="../media/image138.png"/><Relationship Id="rId157" Type="http://schemas.openxmlformats.org/officeDocument/2006/relationships/image" Target="../media/image159.png"/><Relationship Id="rId61" Type="http://schemas.openxmlformats.org/officeDocument/2006/relationships/image" Target="../media/image63.jpeg"/><Relationship Id="rId82" Type="http://schemas.openxmlformats.org/officeDocument/2006/relationships/image" Target="../media/image84.png"/><Relationship Id="rId152" Type="http://schemas.openxmlformats.org/officeDocument/2006/relationships/image" Target="../media/image154.pn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png"/><Relationship Id="rId100" Type="http://schemas.openxmlformats.org/officeDocument/2006/relationships/image" Target="../media/image102.png"/><Relationship Id="rId105" Type="http://schemas.openxmlformats.org/officeDocument/2006/relationships/image" Target="../media/image107.png"/><Relationship Id="rId126" Type="http://schemas.openxmlformats.org/officeDocument/2006/relationships/image" Target="../media/image128.png"/><Relationship Id="rId147" Type="http://schemas.openxmlformats.org/officeDocument/2006/relationships/image" Target="../media/image149.pn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png"/><Relationship Id="rId98" Type="http://schemas.openxmlformats.org/officeDocument/2006/relationships/image" Target="../media/image100.png"/><Relationship Id="rId121" Type="http://schemas.openxmlformats.org/officeDocument/2006/relationships/image" Target="../media/image123.png"/><Relationship Id="rId142" Type="http://schemas.openxmlformats.org/officeDocument/2006/relationships/image" Target="../media/image144.png"/><Relationship Id="rId163" Type="http://schemas.openxmlformats.org/officeDocument/2006/relationships/image" Target="../media/image165.png"/><Relationship Id="rId3" Type="http://schemas.openxmlformats.org/officeDocument/2006/relationships/image" Target="../media/image5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png"/><Relationship Id="rId137" Type="http://schemas.openxmlformats.org/officeDocument/2006/relationships/image" Target="../media/image139.png"/><Relationship Id="rId158" Type="http://schemas.openxmlformats.org/officeDocument/2006/relationships/image" Target="../media/image160.pn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png"/><Relationship Id="rId88" Type="http://schemas.openxmlformats.org/officeDocument/2006/relationships/image" Target="../media/image90.png"/><Relationship Id="rId111" Type="http://schemas.openxmlformats.org/officeDocument/2006/relationships/image" Target="../media/image113.png"/><Relationship Id="rId132" Type="http://schemas.openxmlformats.org/officeDocument/2006/relationships/image" Target="../media/image134.png"/><Relationship Id="rId153" Type="http://schemas.openxmlformats.org/officeDocument/2006/relationships/image" Target="../media/image15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44</xdr:row>
      <xdr:rowOff>0</xdr:rowOff>
    </xdr:from>
    <xdr:to>
      <xdr:col>31</xdr:col>
      <xdr:colOff>0</xdr:colOff>
      <xdr:row>46</xdr:row>
      <xdr:rowOff>38100</xdr:rowOff>
    </xdr:to>
    <xdr:pic>
      <xdr:nvPicPr>
        <xdr:cNvPr id="2" name="image08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85725</xdr:rowOff>
    </xdr:from>
    <xdr:to>
      <xdr:col>31</xdr:col>
      <xdr:colOff>0</xdr:colOff>
      <xdr:row>47</xdr:row>
      <xdr:rowOff>123825</xdr:rowOff>
    </xdr:to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46</xdr:row>
      <xdr:rowOff>0</xdr:rowOff>
    </xdr:from>
    <xdr:to>
      <xdr:col>31</xdr:col>
      <xdr:colOff>0</xdr:colOff>
      <xdr:row>48</xdr:row>
      <xdr:rowOff>38100</xdr:rowOff>
    </xdr:to>
    <xdr:pic>
      <xdr:nvPicPr>
        <xdr:cNvPr id="4" name="image0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46</xdr:row>
      <xdr:rowOff>19050</xdr:rowOff>
    </xdr:from>
    <xdr:to>
      <xdr:col>31</xdr:col>
      <xdr:colOff>0</xdr:colOff>
      <xdr:row>48</xdr:row>
      <xdr:rowOff>57150</xdr:rowOff>
    </xdr:to>
    <xdr:pic>
      <xdr:nvPicPr>
        <xdr:cNvPr id="5" name="image05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41</xdr:row>
      <xdr:rowOff>123825</xdr:rowOff>
    </xdr:from>
    <xdr:to>
      <xdr:col>31</xdr:col>
      <xdr:colOff>0</xdr:colOff>
      <xdr:row>43</xdr:row>
      <xdr:rowOff>123825</xdr:rowOff>
    </xdr:to>
    <xdr:pic>
      <xdr:nvPicPr>
        <xdr:cNvPr id="6" name="image00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57150</xdr:rowOff>
    </xdr:from>
    <xdr:to>
      <xdr:col>31</xdr:col>
      <xdr:colOff>0</xdr:colOff>
      <xdr:row>47</xdr:row>
      <xdr:rowOff>95250</xdr:rowOff>
    </xdr:to>
    <xdr:pic>
      <xdr:nvPicPr>
        <xdr:cNvPr id="7" name="image03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9525</xdr:rowOff>
    </xdr:from>
    <xdr:to>
      <xdr:col>31</xdr:col>
      <xdr:colOff>0</xdr:colOff>
      <xdr:row>47</xdr:row>
      <xdr:rowOff>47625</xdr:rowOff>
    </xdr:to>
    <xdr:pic>
      <xdr:nvPicPr>
        <xdr:cNvPr id="8" name="image0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57150</xdr:rowOff>
    </xdr:from>
    <xdr:to>
      <xdr:col>31</xdr:col>
      <xdr:colOff>0</xdr:colOff>
      <xdr:row>47</xdr:row>
      <xdr:rowOff>95250</xdr:rowOff>
    </xdr:to>
    <xdr:pic>
      <xdr:nvPicPr>
        <xdr:cNvPr id="9" name="image10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47625</xdr:rowOff>
    </xdr:from>
    <xdr:to>
      <xdr:col>31</xdr:col>
      <xdr:colOff>0</xdr:colOff>
      <xdr:row>47</xdr:row>
      <xdr:rowOff>85725</xdr:rowOff>
    </xdr:to>
    <xdr:pic>
      <xdr:nvPicPr>
        <xdr:cNvPr id="10" name="image0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1" name="image0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2" name="image07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3" name="image1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4" name="image09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5" name="image20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6" name="image1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85725</xdr:rowOff>
    </xdr:from>
    <xdr:to>
      <xdr:col>31</xdr:col>
      <xdr:colOff>0</xdr:colOff>
      <xdr:row>45</xdr:row>
      <xdr:rowOff>85725</xdr:rowOff>
    </xdr:to>
    <xdr:pic>
      <xdr:nvPicPr>
        <xdr:cNvPr id="17" name="image13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44</xdr:row>
      <xdr:rowOff>76200</xdr:rowOff>
    </xdr:from>
    <xdr:to>
      <xdr:col>31</xdr:col>
      <xdr:colOff>0</xdr:colOff>
      <xdr:row>45</xdr:row>
      <xdr:rowOff>76200</xdr:rowOff>
    </xdr:to>
    <xdr:pic>
      <xdr:nvPicPr>
        <xdr:cNvPr id="18" name="image1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152400</xdr:rowOff>
    </xdr:from>
    <xdr:to>
      <xdr:col>31</xdr:col>
      <xdr:colOff>0</xdr:colOff>
      <xdr:row>46</xdr:row>
      <xdr:rowOff>142875</xdr:rowOff>
    </xdr:to>
    <xdr:pic>
      <xdr:nvPicPr>
        <xdr:cNvPr id="19" name="image14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0" name="image24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1" name="image19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152400</xdr:rowOff>
    </xdr:from>
    <xdr:to>
      <xdr:col>31</xdr:col>
      <xdr:colOff>0</xdr:colOff>
      <xdr:row>46</xdr:row>
      <xdr:rowOff>142875</xdr:rowOff>
    </xdr:to>
    <xdr:pic>
      <xdr:nvPicPr>
        <xdr:cNvPr id="22" name="image23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3" name="image5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4" name="image2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171450</xdr:rowOff>
    </xdr:from>
    <xdr:to>
      <xdr:col>31</xdr:col>
      <xdr:colOff>0</xdr:colOff>
      <xdr:row>46</xdr:row>
      <xdr:rowOff>133350</xdr:rowOff>
    </xdr:to>
    <xdr:pic>
      <xdr:nvPicPr>
        <xdr:cNvPr id="25" name="image3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114300"/>
        </a:xfrm>
        <a:prstGeom prst="rect">
          <a:avLst/>
        </a:prstGeom>
        <a:noFill/>
      </xdr:spPr>
    </xdr:pic>
    <xdr:clientData fLocksWithSheet="0"/>
  </xdr:twoCellAnchor>
  <xdr:twoCellAnchor>
    <xdr:from>
      <xdr:col>31</xdr:col>
      <xdr:colOff>0</xdr:colOff>
      <xdr:row>45</xdr:row>
      <xdr:rowOff>161925</xdr:rowOff>
    </xdr:from>
    <xdr:to>
      <xdr:col>31</xdr:col>
      <xdr:colOff>0</xdr:colOff>
      <xdr:row>46</xdr:row>
      <xdr:rowOff>142875</xdr:rowOff>
    </xdr:to>
    <xdr:pic>
      <xdr:nvPicPr>
        <xdr:cNvPr id="26" name="image22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1333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2371725</xdr:colOff>
      <xdr:row>46</xdr:row>
      <xdr:rowOff>9525</xdr:rowOff>
    </xdr:from>
    <xdr:to>
      <xdr:col>30</xdr:col>
      <xdr:colOff>3448050</xdr:colOff>
      <xdr:row>49</xdr:row>
      <xdr:rowOff>123825</xdr:rowOff>
    </xdr:to>
    <xdr:pic>
      <xdr:nvPicPr>
        <xdr:cNvPr id="27" name="image26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107632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171450</xdr:colOff>
      <xdr:row>35</xdr:row>
      <xdr:rowOff>95250</xdr:rowOff>
    </xdr:from>
    <xdr:to>
      <xdr:col>13</xdr:col>
      <xdr:colOff>171450</xdr:colOff>
      <xdr:row>37</xdr:row>
      <xdr:rowOff>95250</xdr:rowOff>
    </xdr:to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1257300</xdr:colOff>
      <xdr:row>5</xdr:row>
      <xdr:rowOff>152400</xdr:rowOff>
    </xdr:from>
    <xdr:to>
      <xdr:col>30</xdr:col>
      <xdr:colOff>1257300</xdr:colOff>
      <xdr:row>8</xdr:row>
      <xdr:rowOff>66675</xdr:rowOff>
    </xdr:to>
    <xdr:pic>
      <xdr:nvPicPr>
        <xdr:cNvPr id="32" name="image2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1962150</xdr:colOff>
      <xdr:row>5</xdr:row>
      <xdr:rowOff>152400</xdr:rowOff>
    </xdr:from>
    <xdr:to>
      <xdr:col>30</xdr:col>
      <xdr:colOff>1962150</xdr:colOff>
      <xdr:row>8</xdr:row>
      <xdr:rowOff>66675</xdr:rowOff>
    </xdr:to>
    <xdr:pic>
      <xdr:nvPicPr>
        <xdr:cNvPr id="33" name="image28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771525</xdr:colOff>
      <xdr:row>8</xdr:row>
      <xdr:rowOff>19050</xdr:rowOff>
    </xdr:from>
    <xdr:to>
      <xdr:col>30</xdr:col>
      <xdr:colOff>771525</xdr:colOff>
      <xdr:row>11</xdr:row>
      <xdr:rowOff>0</xdr:rowOff>
    </xdr:to>
    <xdr:pic>
      <xdr:nvPicPr>
        <xdr:cNvPr id="34" name="image39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1428750</xdr:colOff>
      <xdr:row>8</xdr:row>
      <xdr:rowOff>38100</xdr:rowOff>
    </xdr:from>
    <xdr:to>
      <xdr:col>30</xdr:col>
      <xdr:colOff>1428750</xdr:colOff>
      <xdr:row>11</xdr:row>
      <xdr:rowOff>0</xdr:rowOff>
    </xdr:to>
    <xdr:pic>
      <xdr:nvPicPr>
        <xdr:cNvPr id="35" name="image31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2028825</xdr:colOff>
      <xdr:row>8</xdr:row>
      <xdr:rowOff>19050</xdr:rowOff>
    </xdr:from>
    <xdr:to>
      <xdr:col>30</xdr:col>
      <xdr:colOff>2028825</xdr:colOff>
      <xdr:row>11</xdr:row>
      <xdr:rowOff>0</xdr:rowOff>
    </xdr:to>
    <xdr:pic>
      <xdr:nvPicPr>
        <xdr:cNvPr id="36" name="image29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10</xdr:row>
      <xdr:rowOff>85725</xdr:rowOff>
    </xdr:from>
    <xdr:to>
      <xdr:col>30</xdr:col>
      <xdr:colOff>742950</xdr:colOff>
      <xdr:row>12</xdr:row>
      <xdr:rowOff>104775</xdr:rowOff>
    </xdr:to>
    <xdr:pic>
      <xdr:nvPicPr>
        <xdr:cNvPr id="37" name="image33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10</xdr:row>
      <xdr:rowOff>85725</xdr:rowOff>
    </xdr:from>
    <xdr:to>
      <xdr:col>30</xdr:col>
      <xdr:colOff>1152525</xdr:colOff>
      <xdr:row>12</xdr:row>
      <xdr:rowOff>104775</xdr:rowOff>
    </xdr:to>
    <xdr:pic>
      <xdr:nvPicPr>
        <xdr:cNvPr id="38" name="image34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10</xdr:row>
      <xdr:rowOff>95250</xdr:rowOff>
    </xdr:from>
    <xdr:to>
      <xdr:col>30</xdr:col>
      <xdr:colOff>1600200</xdr:colOff>
      <xdr:row>12</xdr:row>
      <xdr:rowOff>85725</xdr:rowOff>
    </xdr:to>
    <xdr:pic>
      <xdr:nvPicPr>
        <xdr:cNvPr id="39" name="image49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10</xdr:row>
      <xdr:rowOff>85725</xdr:rowOff>
    </xdr:from>
    <xdr:to>
      <xdr:col>30</xdr:col>
      <xdr:colOff>2066925</xdr:colOff>
      <xdr:row>12</xdr:row>
      <xdr:rowOff>76200</xdr:rowOff>
    </xdr:to>
    <xdr:pic>
      <xdr:nvPicPr>
        <xdr:cNvPr id="40" name="image32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1581150</xdr:colOff>
      <xdr:row>10</xdr:row>
      <xdr:rowOff>133350</xdr:rowOff>
    </xdr:from>
    <xdr:to>
      <xdr:col>30</xdr:col>
      <xdr:colOff>1581150</xdr:colOff>
      <xdr:row>13</xdr:row>
      <xdr:rowOff>19050</xdr:rowOff>
    </xdr:to>
    <xdr:pic>
      <xdr:nvPicPr>
        <xdr:cNvPr id="41" name="image4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1276350</xdr:colOff>
      <xdr:row>3</xdr:row>
      <xdr:rowOff>95250</xdr:rowOff>
    </xdr:from>
    <xdr:to>
      <xdr:col>30</xdr:col>
      <xdr:colOff>1276350</xdr:colOff>
      <xdr:row>5</xdr:row>
      <xdr:rowOff>95250</xdr:rowOff>
    </xdr:to>
    <xdr:pic>
      <xdr:nvPicPr>
        <xdr:cNvPr id="42" name="image42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2038350</xdr:colOff>
      <xdr:row>3</xdr:row>
      <xdr:rowOff>114300</xdr:rowOff>
    </xdr:from>
    <xdr:to>
      <xdr:col>30</xdr:col>
      <xdr:colOff>2038350</xdr:colOff>
      <xdr:row>5</xdr:row>
      <xdr:rowOff>114300</xdr:rowOff>
    </xdr:to>
    <xdr:pic>
      <xdr:nvPicPr>
        <xdr:cNvPr id="43" name="image38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990600</xdr:colOff>
      <xdr:row>17</xdr:row>
      <xdr:rowOff>57150</xdr:rowOff>
    </xdr:from>
    <xdr:to>
      <xdr:col>30</xdr:col>
      <xdr:colOff>990600</xdr:colOff>
      <xdr:row>19</xdr:row>
      <xdr:rowOff>38100</xdr:rowOff>
    </xdr:to>
    <xdr:pic>
      <xdr:nvPicPr>
        <xdr:cNvPr id="44" name="image37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2857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1543050</xdr:colOff>
      <xdr:row>17</xdr:row>
      <xdr:rowOff>38100</xdr:rowOff>
    </xdr:from>
    <xdr:to>
      <xdr:col>30</xdr:col>
      <xdr:colOff>1543050</xdr:colOff>
      <xdr:row>19</xdr:row>
      <xdr:rowOff>19050</xdr:rowOff>
    </xdr:to>
    <xdr:pic>
      <xdr:nvPicPr>
        <xdr:cNvPr id="45" name="image35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2857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2095500</xdr:colOff>
      <xdr:row>17</xdr:row>
      <xdr:rowOff>38100</xdr:rowOff>
    </xdr:from>
    <xdr:to>
      <xdr:col>30</xdr:col>
      <xdr:colOff>2095500</xdr:colOff>
      <xdr:row>19</xdr:row>
      <xdr:rowOff>0</xdr:rowOff>
    </xdr:to>
    <xdr:pic>
      <xdr:nvPicPr>
        <xdr:cNvPr id="46" name="image36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2667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20</xdr:row>
      <xdr:rowOff>38100</xdr:rowOff>
    </xdr:from>
    <xdr:to>
      <xdr:col>30</xdr:col>
      <xdr:colOff>742950</xdr:colOff>
      <xdr:row>22</xdr:row>
      <xdr:rowOff>76200</xdr:rowOff>
    </xdr:to>
    <xdr:pic>
      <xdr:nvPicPr>
        <xdr:cNvPr id="47" name="image40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1352550</xdr:colOff>
      <xdr:row>20</xdr:row>
      <xdr:rowOff>9525</xdr:rowOff>
    </xdr:from>
    <xdr:to>
      <xdr:col>30</xdr:col>
      <xdr:colOff>1352550</xdr:colOff>
      <xdr:row>22</xdr:row>
      <xdr:rowOff>47625</xdr:rowOff>
    </xdr:to>
    <xdr:pic>
      <xdr:nvPicPr>
        <xdr:cNvPr id="48" name="image47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1962150</xdr:colOff>
      <xdr:row>19</xdr:row>
      <xdr:rowOff>123825</xdr:rowOff>
    </xdr:from>
    <xdr:to>
      <xdr:col>30</xdr:col>
      <xdr:colOff>1962150</xdr:colOff>
      <xdr:row>22</xdr:row>
      <xdr:rowOff>28575</xdr:rowOff>
    </xdr:to>
    <xdr:pic>
      <xdr:nvPicPr>
        <xdr:cNvPr id="49" name="image44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1123950</xdr:colOff>
      <xdr:row>22</xdr:row>
      <xdr:rowOff>133350</xdr:rowOff>
    </xdr:from>
    <xdr:to>
      <xdr:col>30</xdr:col>
      <xdr:colOff>1123950</xdr:colOff>
      <xdr:row>25</xdr:row>
      <xdr:rowOff>38100</xdr:rowOff>
    </xdr:to>
    <xdr:pic>
      <xdr:nvPicPr>
        <xdr:cNvPr id="50" name="image46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1495425</xdr:colOff>
      <xdr:row>23</xdr:row>
      <xdr:rowOff>0</xdr:rowOff>
    </xdr:from>
    <xdr:to>
      <xdr:col>30</xdr:col>
      <xdr:colOff>1495425</xdr:colOff>
      <xdr:row>25</xdr:row>
      <xdr:rowOff>47625</xdr:rowOff>
    </xdr:to>
    <xdr:pic>
      <xdr:nvPicPr>
        <xdr:cNvPr id="51" name="image45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876300</xdr:colOff>
      <xdr:row>26</xdr:row>
      <xdr:rowOff>95250</xdr:rowOff>
    </xdr:from>
    <xdr:to>
      <xdr:col>30</xdr:col>
      <xdr:colOff>876300</xdr:colOff>
      <xdr:row>28</xdr:row>
      <xdr:rowOff>133350</xdr:rowOff>
    </xdr:to>
    <xdr:pic>
      <xdr:nvPicPr>
        <xdr:cNvPr id="52" name="image4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1647825</xdr:colOff>
      <xdr:row>26</xdr:row>
      <xdr:rowOff>114300</xdr:rowOff>
    </xdr:from>
    <xdr:to>
      <xdr:col>30</xdr:col>
      <xdr:colOff>1647825</xdr:colOff>
      <xdr:row>29</xdr:row>
      <xdr:rowOff>28575</xdr:rowOff>
    </xdr:to>
    <xdr:pic>
      <xdr:nvPicPr>
        <xdr:cNvPr id="53" name="image48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2171700</xdr:colOff>
      <xdr:row>27</xdr:row>
      <xdr:rowOff>0</xdr:rowOff>
    </xdr:from>
    <xdr:to>
      <xdr:col>30</xdr:col>
      <xdr:colOff>2171700</xdr:colOff>
      <xdr:row>29</xdr:row>
      <xdr:rowOff>47625</xdr:rowOff>
    </xdr:to>
    <xdr:pic>
      <xdr:nvPicPr>
        <xdr:cNvPr id="54" name="image58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3524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723900</xdr:colOff>
      <xdr:row>30</xdr:row>
      <xdr:rowOff>19050</xdr:rowOff>
    </xdr:from>
    <xdr:to>
      <xdr:col>30</xdr:col>
      <xdr:colOff>723900</xdr:colOff>
      <xdr:row>32</xdr:row>
      <xdr:rowOff>95250</xdr:rowOff>
    </xdr:to>
    <xdr:pic>
      <xdr:nvPicPr>
        <xdr:cNvPr id="55" name="image52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1409700</xdr:colOff>
      <xdr:row>29</xdr:row>
      <xdr:rowOff>114300</xdr:rowOff>
    </xdr:from>
    <xdr:to>
      <xdr:col>30</xdr:col>
      <xdr:colOff>1409700</xdr:colOff>
      <xdr:row>32</xdr:row>
      <xdr:rowOff>76200</xdr:rowOff>
    </xdr:to>
    <xdr:pic>
      <xdr:nvPicPr>
        <xdr:cNvPr id="56" name="image56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30</xdr:row>
      <xdr:rowOff>57150</xdr:rowOff>
    </xdr:from>
    <xdr:to>
      <xdr:col>30</xdr:col>
      <xdr:colOff>2066925</xdr:colOff>
      <xdr:row>32</xdr:row>
      <xdr:rowOff>95250</xdr:rowOff>
    </xdr:to>
    <xdr:pic>
      <xdr:nvPicPr>
        <xdr:cNvPr id="57" name="image5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819150</xdr:colOff>
      <xdr:row>33</xdr:row>
      <xdr:rowOff>38100</xdr:rowOff>
    </xdr:from>
    <xdr:to>
      <xdr:col>30</xdr:col>
      <xdr:colOff>819150</xdr:colOff>
      <xdr:row>35</xdr:row>
      <xdr:rowOff>57150</xdr:rowOff>
    </xdr:to>
    <xdr:pic>
      <xdr:nvPicPr>
        <xdr:cNvPr id="58" name="image57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1504950</xdr:colOff>
      <xdr:row>33</xdr:row>
      <xdr:rowOff>38100</xdr:rowOff>
    </xdr:from>
    <xdr:to>
      <xdr:col>30</xdr:col>
      <xdr:colOff>1504950</xdr:colOff>
      <xdr:row>35</xdr:row>
      <xdr:rowOff>76200</xdr:rowOff>
    </xdr:to>
    <xdr:pic>
      <xdr:nvPicPr>
        <xdr:cNvPr id="59" name="image51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2095500</xdr:colOff>
      <xdr:row>33</xdr:row>
      <xdr:rowOff>38100</xdr:rowOff>
    </xdr:from>
    <xdr:to>
      <xdr:col>30</xdr:col>
      <xdr:colOff>2095500</xdr:colOff>
      <xdr:row>35</xdr:row>
      <xdr:rowOff>76200</xdr:rowOff>
    </xdr:to>
    <xdr:pic>
      <xdr:nvPicPr>
        <xdr:cNvPr id="60" name="image53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36</xdr:row>
      <xdr:rowOff>38100</xdr:rowOff>
    </xdr:from>
    <xdr:to>
      <xdr:col>30</xdr:col>
      <xdr:colOff>742950</xdr:colOff>
      <xdr:row>38</xdr:row>
      <xdr:rowOff>76200</xdr:rowOff>
    </xdr:to>
    <xdr:pic>
      <xdr:nvPicPr>
        <xdr:cNvPr id="61" name="image55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1352550</xdr:colOff>
      <xdr:row>36</xdr:row>
      <xdr:rowOff>9525</xdr:rowOff>
    </xdr:from>
    <xdr:to>
      <xdr:col>30</xdr:col>
      <xdr:colOff>1352550</xdr:colOff>
      <xdr:row>38</xdr:row>
      <xdr:rowOff>47625</xdr:rowOff>
    </xdr:to>
    <xdr:pic>
      <xdr:nvPicPr>
        <xdr:cNvPr id="62" name="image73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1952625</xdr:colOff>
      <xdr:row>36</xdr:row>
      <xdr:rowOff>0</xdr:rowOff>
    </xdr:from>
    <xdr:to>
      <xdr:col>30</xdr:col>
      <xdr:colOff>1952625</xdr:colOff>
      <xdr:row>38</xdr:row>
      <xdr:rowOff>38100</xdr:rowOff>
    </xdr:to>
    <xdr:pic>
      <xdr:nvPicPr>
        <xdr:cNvPr id="63" name="image67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762000</xdr:colOff>
      <xdr:row>44</xdr:row>
      <xdr:rowOff>0</xdr:rowOff>
    </xdr:from>
    <xdr:to>
      <xdr:col>30</xdr:col>
      <xdr:colOff>762000</xdr:colOff>
      <xdr:row>46</xdr:row>
      <xdr:rowOff>38100</xdr:rowOff>
    </xdr:to>
    <xdr:pic>
      <xdr:nvPicPr>
        <xdr:cNvPr id="64" name="image08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1371600</xdr:colOff>
      <xdr:row>39</xdr:row>
      <xdr:rowOff>123825</xdr:rowOff>
    </xdr:from>
    <xdr:to>
      <xdr:col>30</xdr:col>
      <xdr:colOff>1371600</xdr:colOff>
      <xdr:row>42</xdr:row>
      <xdr:rowOff>28575</xdr:rowOff>
    </xdr:to>
    <xdr:pic>
      <xdr:nvPicPr>
        <xdr:cNvPr id="65" name="image59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1924050</xdr:colOff>
      <xdr:row>39</xdr:row>
      <xdr:rowOff>123825</xdr:rowOff>
    </xdr:from>
    <xdr:to>
      <xdr:col>30</xdr:col>
      <xdr:colOff>1924050</xdr:colOff>
      <xdr:row>42</xdr:row>
      <xdr:rowOff>28575</xdr:rowOff>
    </xdr:to>
    <xdr:pic>
      <xdr:nvPicPr>
        <xdr:cNvPr id="66" name="image63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857250</xdr:colOff>
      <xdr:row>45</xdr:row>
      <xdr:rowOff>85725</xdr:rowOff>
    </xdr:from>
    <xdr:to>
      <xdr:col>30</xdr:col>
      <xdr:colOff>857250</xdr:colOff>
      <xdr:row>47</xdr:row>
      <xdr:rowOff>123825</xdr:rowOff>
    </xdr:to>
    <xdr:pic>
      <xdr:nvPicPr>
        <xdr:cNvPr id="67" name="image15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1428750</xdr:colOff>
      <xdr:row>46</xdr:row>
      <xdr:rowOff>0</xdr:rowOff>
    </xdr:from>
    <xdr:to>
      <xdr:col>30</xdr:col>
      <xdr:colOff>1428750</xdr:colOff>
      <xdr:row>48</xdr:row>
      <xdr:rowOff>38100</xdr:rowOff>
    </xdr:to>
    <xdr:pic>
      <xdr:nvPicPr>
        <xdr:cNvPr id="68" name="image01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2028825</xdr:colOff>
      <xdr:row>46</xdr:row>
      <xdr:rowOff>19050</xdr:rowOff>
    </xdr:from>
    <xdr:to>
      <xdr:col>30</xdr:col>
      <xdr:colOff>2028825</xdr:colOff>
      <xdr:row>48</xdr:row>
      <xdr:rowOff>57150</xdr:rowOff>
    </xdr:to>
    <xdr:pic>
      <xdr:nvPicPr>
        <xdr:cNvPr id="69" name="image05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838200</xdr:colOff>
      <xdr:row>45</xdr:row>
      <xdr:rowOff>57150</xdr:rowOff>
    </xdr:from>
    <xdr:to>
      <xdr:col>30</xdr:col>
      <xdr:colOff>838200</xdr:colOff>
      <xdr:row>47</xdr:row>
      <xdr:rowOff>95250</xdr:rowOff>
    </xdr:to>
    <xdr:pic>
      <xdr:nvPicPr>
        <xdr:cNvPr id="70" name="image03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1390650</xdr:colOff>
      <xdr:row>45</xdr:row>
      <xdr:rowOff>9525</xdr:rowOff>
    </xdr:from>
    <xdr:to>
      <xdr:col>30</xdr:col>
      <xdr:colOff>1390650</xdr:colOff>
      <xdr:row>47</xdr:row>
      <xdr:rowOff>47625</xdr:rowOff>
    </xdr:to>
    <xdr:pic>
      <xdr:nvPicPr>
        <xdr:cNvPr id="71" name="image02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2038350</xdr:colOff>
      <xdr:row>45</xdr:row>
      <xdr:rowOff>57150</xdr:rowOff>
    </xdr:from>
    <xdr:to>
      <xdr:col>30</xdr:col>
      <xdr:colOff>2038350</xdr:colOff>
      <xdr:row>47</xdr:row>
      <xdr:rowOff>95250</xdr:rowOff>
    </xdr:to>
    <xdr:pic>
      <xdr:nvPicPr>
        <xdr:cNvPr id="72" name="image10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2000250</xdr:colOff>
      <xdr:row>10</xdr:row>
      <xdr:rowOff>114300</xdr:rowOff>
    </xdr:from>
    <xdr:to>
      <xdr:col>30</xdr:col>
      <xdr:colOff>2000250</xdr:colOff>
      <xdr:row>13</xdr:row>
      <xdr:rowOff>76200</xdr:rowOff>
    </xdr:to>
    <xdr:pic>
      <xdr:nvPicPr>
        <xdr:cNvPr id="73" name="image61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1114425</xdr:colOff>
      <xdr:row>10</xdr:row>
      <xdr:rowOff>123825</xdr:rowOff>
    </xdr:from>
    <xdr:to>
      <xdr:col>30</xdr:col>
      <xdr:colOff>1114425</xdr:colOff>
      <xdr:row>13</xdr:row>
      <xdr:rowOff>66675</xdr:rowOff>
    </xdr:to>
    <xdr:pic>
      <xdr:nvPicPr>
        <xdr:cNvPr id="74" name="image62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1838325</xdr:colOff>
      <xdr:row>42</xdr:row>
      <xdr:rowOff>161925</xdr:rowOff>
    </xdr:from>
    <xdr:to>
      <xdr:col>30</xdr:col>
      <xdr:colOff>2952750</xdr:colOff>
      <xdr:row>43</xdr:row>
      <xdr:rowOff>123825</xdr:rowOff>
    </xdr:to>
    <xdr:pic>
      <xdr:nvPicPr>
        <xdr:cNvPr id="75" name="image68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1114425" cy="1428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1847850</xdr:colOff>
      <xdr:row>43</xdr:row>
      <xdr:rowOff>114300</xdr:rowOff>
    </xdr:from>
    <xdr:to>
      <xdr:col>30</xdr:col>
      <xdr:colOff>3409950</xdr:colOff>
      <xdr:row>44</xdr:row>
      <xdr:rowOff>104775</xdr:rowOff>
    </xdr:to>
    <xdr:pic>
      <xdr:nvPicPr>
        <xdr:cNvPr id="76" name="image60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1562100" cy="1714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1876425</xdr:colOff>
      <xdr:row>44</xdr:row>
      <xdr:rowOff>123825</xdr:rowOff>
    </xdr:from>
    <xdr:to>
      <xdr:col>30</xdr:col>
      <xdr:colOff>3409950</xdr:colOff>
      <xdr:row>45</xdr:row>
      <xdr:rowOff>123825</xdr:rowOff>
    </xdr:to>
    <xdr:pic>
      <xdr:nvPicPr>
        <xdr:cNvPr id="77" name="image7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1533525" cy="1524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2076450</xdr:colOff>
      <xdr:row>46</xdr:row>
      <xdr:rowOff>9525</xdr:rowOff>
    </xdr:from>
    <xdr:to>
      <xdr:col>30</xdr:col>
      <xdr:colOff>2152650</xdr:colOff>
      <xdr:row>47</xdr:row>
      <xdr:rowOff>57150</xdr:rowOff>
    </xdr:to>
    <xdr:pic>
      <xdr:nvPicPr>
        <xdr:cNvPr id="191" name="image17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76200" cy="20002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1847850</xdr:colOff>
      <xdr:row>42</xdr:row>
      <xdr:rowOff>19050</xdr:rowOff>
    </xdr:from>
    <xdr:to>
      <xdr:col>30</xdr:col>
      <xdr:colOff>3105150</xdr:colOff>
      <xdr:row>42</xdr:row>
      <xdr:rowOff>57150</xdr:rowOff>
    </xdr:to>
    <xdr:grpSp>
      <xdr:nvGrpSpPr>
        <xdr:cNvPr id="195" name="Shape 2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pSpPr/>
      </xdr:nvGrpSpPr>
      <xdr:grpSpPr>
        <a:xfrm>
          <a:off x="10464312" y="6513635"/>
          <a:ext cx="1257300" cy="38100"/>
          <a:chOff x="4717350" y="3780000"/>
          <a:chExt cx="1257299" cy="0"/>
        </a:xfrm>
      </xdr:grpSpPr>
      <xdr:cxnSp macro="">
        <xdr:nvCxnSpPr>
          <xdr:cNvPr id="196" name="Shape 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CxnSpPr/>
        </xdr:nvCxnSpPr>
        <xdr:spPr>
          <a:xfrm>
            <a:off x="4717350" y="3780000"/>
            <a:ext cx="1257299" cy="0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1790700</xdr:colOff>
      <xdr:row>48</xdr:row>
      <xdr:rowOff>19050</xdr:rowOff>
    </xdr:from>
    <xdr:to>
      <xdr:col>30</xdr:col>
      <xdr:colOff>2152650</xdr:colOff>
      <xdr:row>49</xdr:row>
      <xdr:rowOff>28575</xdr:rowOff>
    </xdr:to>
    <xdr:grpSp>
      <xdr:nvGrpSpPr>
        <xdr:cNvPr id="197" name="Shape 2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GrpSpPr/>
      </xdr:nvGrpSpPr>
      <xdr:grpSpPr>
        <a:xfrm>
          <a:off x="10407162" y="7474927"/>
          <a:ext cx="361950" cy="161925"/>
          <a:chOff x="5071752" y="3699038"/>
          <a:chExt cx="548495" cy="161925"/>
        </a:xfrm>
      </xdr:grpSpPr>
      <xdr:grpSp>
        <xdr:nvGrpSpPr>
          <xdr:cNvPr id="198" name="Shape 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GrpSpPr/>
        </xdr:nvGrpSpPr>
        <xdr:grpSpPr>
          <a:xfrm>
            <a:off x="5071752" y="3699038"/>
            <a:ext cx="548495" cy="161925"/>
            <a:chOff x="4102050" y="3590925"/>
            <a:chExt cx="635099" cy="216000"/>
          </a:xfrm>
        </xdr:grpSpPr>
        <xdr:sp macro="" textlink="">
          <xdr:nvSpPr>
            <xdr:cNvPr id="199" name="Shape 7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SpPr/>
          </xdr:nvSpPr>
          <xdr:spPr>
            <a:xfrm>
              <a:off x="4210050" y="3590925"/>
              <a:ext cx="419100" cy="216000"/>
            </a:xfrm>
            <a:prstGeom prst="rect">
              <a:avLst/>
            </a:prstGeom>
            <a:noFill/>
            <a:ln>
              <a:noFill/>
            </a:ln>
          </xdr:spPr>
          <xdr:txBody>
            <a:bodyPr lIns="91425" tIns="91425" rIns="91425" bIns="91425" anchor="ctr" anchorCtr="0">
              <a:noAutofit/>
            </a:bodyPr>
            <a:lstStyle/>
            <a:p>
              <a:pPr lvl="0">
                <a:spcBef>
                  <a:spcPts val="0"/>
                </a:spcBef>
                <a:buNone/>
              </a:pPr>
              <a:endParaRPr sz="1400"/>
            </a:p>
          </xdr:txBody>
        </xdr:sp>
        <xdr:cxnSp macro="">
          <xdr:nvCxnSpPr>
            <xdr:cNvPr id="200" name="Shape 8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CxnSpPr/>
          </xdr:nvCxnSpPr>
          <xdr:spPr>
            <a:xfrm>
              <a:off x="4229100" y="3667125"/>
              <a:ext cx="400049" cy="0"/>
            </a:xfrm>
            <a:prstGeom prst="straightConnector1">
              <a:avLst/>
            </a:prstGeom>
            <a:noFill/>
            <a:ln w="25400" cap="flat" cmpd="sng">
              <a:solidFill>
                <a:srgbClr val="FF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  <xdr:cxnSp macro="">
          <xdr:nvCxnSpPr>
            <xdr:cNvPr id="201" name="Shape 9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CxnSpPr/>
          </xdr:nvCxnSpPr>
          <xdr:spPr>
            <a:xfrm>
              <a:off x="4210050" y="3590925"/>
              <a:ext cx="0" cy="215999"/>
            </a:xfrm>
            <a:prstGeom prst="straightConnector1">
              <a:avLst/>
            </a:prstGeom>
            <a:noFill/>
            <a:ln w="25400" cap="flat" cmpd="sng">
              <a:solidFill>
                <a:srgbClr val="00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  <xdr:cxnSp macro="">
          <xdr:nvCxnSpPr>
            <xdr:cNvPr id="202" name="Shape 10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CxnSpPr/>
          </xdr:nvCxnSpPr>
          <xdr:spPr>
            <a:xfrm>
              <a:off x="4629150" y="3590925"/>
              <a:ext cx="0" cy="215999"/>
            </a:xfrm>
            <a:prstGeom prst="straightConnector1">
              <a:avLst/>
            </a:prstGeom>
            <a:noFill/>
            <a:ln w="25400" cap="flat" cmpd="sng">
              <a:solidFill>
                <a:srgbClr val="000000"/>
              </a:solidFill>
              <a:prstDash val="solid"/>
              <a:miter/>
              <a:headEnd type="none" w="med" len="med"/>
              <a:tailEnd type="none" w="med" len="med"/>
            </a:ln>
          </xdr:spPr>
        </xdr:cxnSp>
      </xdr:grpSp>
    </xdr:grpSp>
    <xdr:clientData fLocksWithSheet="0"/>
  </xdr:twoCellAnchor>
  <xdr:twoCellAnchor>
    <xdr:from>
      <xdr:col>30</xdr:col>
      <xdr:colOff>1885950</xdr:colOff>
      <xdr:row>46</xdr:row>
      <xdr:rowOff>85725</xdr:rowOff>
    </xdr:from>
    <xdr:to>
      <xdr:col>30</xdr:col>
      <xdr:colOff>2000250</xdr:colOff>
      <xdr:row>47</xdr:row>
      <xdr:rowOff>47625</xdr:rowOff>
    </xdr:to>
    <xdr:sp macro="" textlink="">
      <xdr:nvSpPr>
        <xdr:cNvPr id="207" name="Shape 13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/>
      </xdr:nvSpPr>
      <xdr:spPr>
        <a:xfrm>
          <a:off x="5298375" y="3722850"/>
          <a:ext cx="95250" cy="114300"/>
        </a:xfrm>
        <a:prstGeom prst="ellipse">
          <a:avLst/>
        </a:prstGeom>
        <a:solidFill>
          <a:srgbClr val="FF000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30</xdr:col>
      <xdr:colOff>1504950</xdr:colOff>
      <xdr:row>42</xdr:row>
      <xdr:rowOff>19050</xdr:rowOff>
    </xdr:from>
    <xdr:to>
      <xdr:col>30</xdr:col>
      <xdr:colOff>1543050</xdr:colOff>
      <xdr:row>49</xdr:row>
      <xdr:rowOff>114300</xdr:rowOff>
    </xdr:to>
    <xdr:grpSp>
      <xdr:nvGrpSpPr>
        <xdr:cNvPr id="208" name="Shape 2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pSpPr/>
      </xdr:nvGrpSpPr>
      <xdr:grpSpPr>
        <a:xfrm>
          <a:off x="10121412" y="6513635"/>
          <a:ext cx="38100" cy="1208942"/>
          <a:chOff x="5346000" y="3170400"/>
          <a:chExt cx="0" cy="1219199"/>
        </a:xfrm>
      </xdr:grpSpPr>
      <xdr:cxnSp macro="">
        <xdr:nvCxnSpPr>
          <xdr:cNvPr id="209" name="Shape 14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CxnSpPr/>
        </xdr:nvCxnSpPr>
        <xdr:spPr>
          <a:xfrm rot="10800000">
            <a:off x="5346000" y="3170400"/>
            <a:ext cx="0" cy="1219199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1698625</xdr:colOff>
      <xdr:row>42</xdr:row>
      <xdr:rowOff>66322</xdr:rowOff>
    </xdr:from>
    <xdr:to>
      <xdr:col>30</xdr:col>
      <xdr:colOff>1736725</xdr:colOff>
      <xdr:row>50</xdr:row>
      <xdr:rowOff>6350</xdr:rowOff>
    </xdr:to>
    <xdr:grpSp>
      <xdr:nvGrpSpPr>
        <xdr:cNvPr id="210" name="Shape 2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GrpSpPr/>
      </xdr:nvGrpSpPr>
      <xdr:grpSpPr>
        <a:xfrm>
          <a:off x="10315087" y="6560907"/>
          <a:ext cx="38100" cy="1206120"/>
          <a:chOff x="5346000" y="3170400"/>
          <a:chExt cx="0" cy="1219199"/>
        </a:xfrm>
      </xdr:grpSpPr>
      <xdr:cxnSp macro="">
        <xdr:nvCxnSpPr>
          <xdr:cNvPr id="211" name="Shape 15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CxnSpPr/>
        </xdr:nvCxnSpPr>
        <xdr:spPr>
          <a:xfrm>
            <a:off x="5346000" y="3170400"/>
            <a:ext cx="0" cy="1219199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1828800</xdr:colOff>
      <xdr:row>42</xdr:row>
      <xdr:rowOff>76200</xdr:rowOff>
    </xdr:from>
    <xdr:to>
      <xdr:col>30</xdr:col>
      <xdr:colOff>3086100</xdr:colOff>
      <xdr:row>42</xdr:row>
      <xdr:rowOff>114300</xdr:rowOff>
    </xdr:to>
    <xdr:grpSp>
      <xdr:nvGrpSpPr>
        <xdr:cNvPr id="212" name="Shape 2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GrpSpPr/>
      </xdr:nvGrpSpPr>
      <xdr:grpSpPr>
        <a:xfrm>
          <a:off x="10445262" y="6570785"/>
          <a:ext cx="1257300" cy="38100"/>
          <a:chOff x="4717350" y="3780000"/>
          <a:chExt cx="1257299" cy="0"/>
        </a:xfrm>
      </xdr:grpSpPr>
      <xdr:cxnSp macro="">
        <xdr:nvCxnSpPr>
          <xdr:cNvPr id="213" name="Shape 16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CxnSpPr/>
        </xdr:nvCxnSpPr>
        <xdr:spPr>
          <a:xfrm rot="10800000">
            <a:off x="4717350" y="3780000"/>
            <a:ext cx="1257299" cy="0"/>
          </a:xfrm>
          <a:prstGeom prst="straightConnector1">
            <a:avLst/>
          </a:prstGeom>
          <a:noFill/>
          <a:ln w="12700" cap="flat" cmpd="sng">
            <a:solidFill>
              <a:srgbClr val="0070C0"/>
            </a:solidFill>
            <a:prstDash val="solid"/>
            <a:miter/>
            <a:headEnd type="none" w="med" len="med"/>
            <a:tailEnd type="triangle" w="lg" len="lg"/>
          </a:ln>
        </xdr:spPr>
      </xdr:cxnSp>
    </xdr:grpSp>
    <xdr:clientData fLocksWithSheet="0"/>
  </xdr:twoCellAnchor>
  <xdr:twoCellAnchor>
    <xdr:from>
      <xdr:col>30</xdr:col>
      <xdr:colOff>742950</xdr:colOff>
      <xdr:row>25</xdr:row>
      <xdr:rowOff>85725</xdr:rowOff>
    </xdr:from>
    <xdr:to>
      <xdr:col>30</xdr:col>
      <xdr:colOff>742950</xdr:colOff>
      <xdr:row>27</xdr:row>
      <xdr:rowOff>104775</xdr:rowOff>
    </xdr:to>
    <xdr:pic>
      <xdr:nvPicPr>
        <xdr:cNvPr id="306" name="image33.jpg">
          <a:extLst>
            <a:ext uri="{FF2B5EF4-FFF2-40B4-BE49-F238E27FC236}">
              <a16:creationId xmlns:a16="http://schemas.microsoft.com/office/drawing/2014/main" id="{67B81EA8-759A-48DB-939B-996DB7B8C396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2145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25</xdr:row>
      <xdr:rowOff>85725</xdr:rowOff>
    </xdr:from>
    <xdr:to>
      <xdr:col>30</xdr:col>
      <xdr:colOff>1152525</xdr:colOff>
      <xdr:row>27</xdr:row>
      <xdr:rowOff>104775</xdr:rowOff>
    </xdr:to>
    <xdr:pic>
      <xdr:nvPicPr>
        <xdr:cNvPr id="307" name="image34.jpg">
          <a:extLst>
            <a:ext uri="{FF2B5EF4-FFF2-40B4-BE49-F238E27FC236}">
              <a16:creationId xmlns:a16="http://schemas.microsoft.com/office/drawing/2014/main" id="{695B798E-DE89-441A-924C-B3B9A969F95A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2145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25</xdr:row>
      <xdr:rowOff>95250</xdr:rowOff>
    </xdr:from>
    <xdr:to>
      <xdr:col>30</xdr:col>
      <xdr:colOff>1600200</xdr:colOff>
      <xdr:row>27</xdr:row>
      <xdr:rowOff>85725</xdr:rowOff>
    </xdr:to>
    <xdr:pic>
      <xdr:nvPicPr>
        <xdr:cNvPr id="308" name="image49.jpg">
          <a:extLst>
            <a:ext uri="{FF2B5EF4-FFF2-40B4-BE49-F238E27FC236}">
              <a16:creationId xmlns:a16="http://schemas.microsoft.com/office/drawing/2014/main" id="{8C42E5B8-8A90-4DB4-B7F7-5828149E2CA9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21552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25</xdr:row>
      <xdr:rowOff>85725</xdr:rowOff>
    </xdr:from>
    <xdr:to>
      <xdr:col>30</xdr:col>
      <xdr:colOff>2066925</xdr:colOff>
      <xdr:row>27</xdr:row>
      <xdr:rowOff>76200</xdr:rowOff>
    </xdr:to>
    <xdr:pic>
      <xdr:nvPicPr>
        <xdr:cNvPr id="309" name="image32.jpg">
          <a:extLst>
            <a:ext uri="{FF2B5EF4-FFF2-40B4-BE49-F238E27FC236}">
              <a16:creationId xmlns:a16="http://schemas.microsoft.com/office/drawing/2014/main" id="{B91D2110-468F-4042-A8B9-5B66D86E1662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21457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18</xdr:row>
      <xdr:rowOff>85725</xdr:rowOff>
    </xdr:from>
    <xdr:to>
      <xdr:col>30</xdr:col>
      <xdr:colOff>742950</xdr:colOff>
      <xdr:row>20</xdr:row>
      <xdr:rowOff>104775</xdr:rowOff>
    </xdr:to>
    <xdr:pic>
      <xdr:nvPicPr>
        <xdr:cNvPr id="356" name="image33.jpg">
          <a:extLst>
            <a:ext uri="{FF2B5EF4-FFF2-40B4-BE49-F238E27FC236}">
              <a16:creationId xmlns:a16="http://schemas.microsoft.com/office/drawing/2014/main" id="{AF4AC838-B74A-4E12-8A99-C22BD115FD1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15361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18</xdr:row>
      <xdr:rowOff>85725</xdr:rowOff>
    </xdr:from>
    <xdr:to>
      <xdr:col>30</xdr:col>
      <xdr:colOff>1152525</xdr:colOff>
      <xdr:row>20</xdr:row>
      <xdr:rowOff>104775</xdr:rowOff>
    </xdr:to>
    <xdr:pic>
      <xdr:nvPicPr>
        <xdr:cNvPr id="357" name="image34.jpg">
          <a:extLst>
            <a:ext uri="{FF2B5EF4-FFF2-40B4-BE49-F238E27FC236}">
              <a16:creationId xmlns:a16="http://schemas.microsoft.com/office/drawing/2014/main" id="{BACFF8C7-5BBD-46C0-96F0-A7BB04733647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15361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18</xdr:row>
      <xdr:rowOff>95250</xdr:rowOff>
    </xdr:from>
    <xdr:to>
      <xdr:col>30</xdr:col>
      <xdr:colOff>1600200</xdr:colOff>
      <xdr:row>20</xdr:row>
      <xdr:rowOff>85725</xdr:rowOff>
    </xdr:to>
    <xdr:pic>
      <xdr:nvPicPr>
        <xdr:cNvPr id="358" name="image49.jpg">
          <a:extLst>
            <a:ext uri="{FF2B5EF4-FFF2-40B4-BE49-F238E27FC236}">
              <a16:creationId xmlns:a16="http://schemas.microsoft.com/office/drawing/2014/main" id="{3A3445D6-6322-406F-931C-A70923DC045A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15456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18</xdr:row>
      <xdr:rowOff>85725</xdr:rowOff>
    </xdr:from>
    <xdr:to>
      <xdr:col>30</xdr:col>
      <xdr:colOff>2066925</xdr:colOff>
      <xdr:row>20</xdr:row>
      <xdr:rowOff>76200</xdr:rowOff>
    </xdr:to>
    <xdr:pic>
      <xdr:nvPicPr>
        <xdr:cNvPr id="359" name="image32.jpg">
          <a:extLst>
            <a:ext uri="{FF2B5EF4-FFF2-40B4-BE49-F238E27FC236}">
              <a16:creationId xmlns:a16="http://schemas.microsoft.com/office/drawing/2014/main" id="{F7334142-31F3-4D07-8158-7C15941CD864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15361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26</xdr:row>
      <xdr:rowOff>85725</xdr:rowOff>
    </xdr:from>
    <xdr:to>
      <xdr:col>30</xdr:col>
      <xdr:colOff>742950</xdr:colOff>
      <xdr:row>28</xdr:row>
      <xdr:rowOff>104775</xdr:rowOff>
    </xdr:to>
    <xdr:pic>
      <xdr:nvPicPr>
        <xdr:cNvPr id="360" name="image33.jpg">
          <a:extLst>
            <a:ext uri="{FF2B5EF4-FFF2-40B4-BE49-F238E27FC236}">
              <a16:creationId xmlns:a16="http://schemas.microsoft.com/office/drawing/2014/main" id="{3924BC9C-929E-4D55-88D4-A7B1DDE2FF76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13984" y="2907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26</xdr:row>
      <xdr:rowOff>85725</xdr:rowOff>
    </xdr:from>
    <xdr:to>
      <xdr:col>30</xdr:col>
      <xdr:colOff>1152525</xdr:colOff>
      <xdr:row>28</xdr:row>
      <xdr:rowOff>104775</xdr:rowOff>
    </xdr:to>
    <xdr:pic>
      <xdr:nvPicPr>
        <xdr:cNvPr id="361" name="image34.jpg">
          <a:extLst>
            <a:ext uri="{FF2B5EF4-FFF2-40B4-BE49-F238E27FC236}">
              <a16:creationId xmlns:a16="http://schemas.microsoft.com/office/drawing/2014/main" id="{125800BB-E5A2-4F0A-B9D3-B8AD2B03AC3B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23559" y="2907753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26</xdr:row>
      <xdr:rowOff>95250</xdr:rowOff>
    </xdr:from>
    <xdr:to>
      <xdr:col>30</xdr:col>
      <xdr:colOff>1600200</xdr:colOff>
      <xdr:row>28</xdr:row>
      <xdr:rowOff>85725</xdr:rowOff>
    </xdr:to>
    <xdr:pic>
      <xdr:nvPicPr>
        <xdr:cNvPr id="362" name="image49.jpg">
          <a:extLst>
            <a:ext uri="{FF2B5EF4-FFF2-40B4-BE49-F238E27FC236}">
              <a16:creationId xmlns:a16="http://schemas.microsoft.com/office/drawing/2014/main" id="{94B4917F-41EE-4D92-8EEC-E113C1C3098F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71234" y="2917278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26</xdr:row>
      <xdr:rowOff>85725</xdr:rowOff>
    </xdr:from>
    <xdr:to>
      <xdr:col>30</xdr:col>
      <xdr:colOff>2066925</xdr:colOff>
      <xdr:row>28</xdr:row>
      <xdr:rowOff>76200</xdr:rowOff>
    </xdr:to>
    <xdr:pic>
      <xdr:nvPicPr>
        <xdr:cNvPr id="363" name="image32.jpg">
          <a:extLst>
            <a:ext uri="{FF2B5EF4-FFF2-40B4-BE49-F238E27FC236}">
              <a16:creationId xmlns:a16="http://schemas.microsoft.com/office/drawing/2014/main" id="{0EABA4E4-5409-40D2-B1B8-B5CEEA56779F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37959" y="290775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78170</xdr:colOff>
      <xdr:row>43</xdr:row>
      <xdr:rowOff>130394</xdr:rowOff>
    </xdr:from>
    <xdr:to>
      <xdr:col>30</xdr:col>
      <xdr:colOff>211520</xdr:colOff>
      <xdr:row>44</xdr:row>
      <xdr:rowOff>90173</xdr:rowOff>
    </xdr:to>
    <xdr:pic>
      <xdr:nvPicPr>
        <xdr:cNvPr id="156" name="image139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8749204" y="678344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276577</xdr:colOff>
      <xdr:row>43</xdr:row>
      <xdr:rowOff>145345</xdr:rowOff>
    </xdr:from>
    <xdr:to>
      <xdr:col>30</xdr:col>
      <xdr:colOff>409927</xdr:colOff>
      <xdr:row>44</xdr:row>
      <xdr:rowOff>105124</xdr:rowOff>
    </xdr:to>
    <xdr:pic>
      <xdr:nvPicPr>
        <xdr:cNvPr id="157" name="image145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947611" y="6798393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504825</xdr:colOff>
      <xdr:row>43</xdr:row>
      <xdr:rowOff>152400</xdr:rowOff>
    </xdr:from>
    <xdr:to>
      <xdr:col>30</xdr:col>
      <xdr:colOff>638175</xdr:colOff>
      <xdr:row>44</xdr:row>
      <xdr:rowOff>112179</xdr:rowOff>
    </xdr:to>
    <xdr:pic>
      <xdr:nvPicPr>
        <xdr:cNvPr id="158" name="image149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175859" y="6805448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695325</xdr:colOff>
      <xdr:row>43</xdr:row>
      <xdr:rowOff>161924</xdr:rowOff>
    </xdr:from>
    <xdr:to>
      <xdr:col>30</xdr:col>
      <xdr:colOff>828675</xdr:colOff>
      <xdr:row>44</xdr:row>
      <xdr:rowOff>121703</xdr:rowOff>
    </xdr:to>
    <xdr:pic>
      <xdr:nvPicPr>
        <xdr:cNvPr id="159" name="image147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366359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895350</xdr:colOff>
      <xdr:row>43</xdr:row>
      <xdr:rowOff>161924</xdr:rowOff>
    </xdr:from>
    <xdr:to>
      <xdr:col>30</xdr:col>
      <xdr:colOff>1028700</xdr:colOff>
      <xdr:row>44</xdr:row>
      <xdr:rowOff>121703</xdr:rowOff>
    </xdr:to>
    <xdr:pic>
      <xdr:nvPicPr>
        <xdr:cNvPr id="160" name="image04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66384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1104900</xdr:colOff>
      <xdr:row>43</xdr:row>
      <xdr:rowOff>161924</xdr:rowOff>
    </xdr:from>
    <xdr:to>
      <xdr:col>30</xdr:col>
      <xdr:colOff>1238250</xdr:colOff>
      <xdr:row>44</xdr:row>
      <xdr:rowOff>121703</xdr:rowOff>
    </xdr:to>
    <xdr:pic>
      <xdr:nvPicPr>
        <xdr:cNvPr id="161" name="image07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775934" y="6814972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</xdr:colOff>
      <xdr:row>45</xdr:row>
      <xdr:rowOff>57150</xdr:rowOff>
    </xdr:from>
    <xdr:to>
      <xdr:col>30</xdr:col>
      <xdr:colOff>219075</xdr:colOff>
      <xdr:row>46</xdr:row>
      <xdr:rowOff>37950</xdr:rowOff>
    </xdr:to>
    <xdr:pic>
      <xdr:nvPicPr>
        <xdr:cNvPr id="162" name="image12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756759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304800</xdr:colOff>
      <xdr:row>45</xdr:row>
      <xdr:rowOff>47625</xdr:rowOff>
    </xdr:from>
    <xdr:to>
      <xdr:col>30</xdr:col>
      <xdr:colOff>438150</xdr:colOff>
      <xdr:row>46</xdr:row>
      <xdr:rowOff>28425</xdr:rowOff>
    </xdr:to>
    <xdr:pic>
      <xdr:nvPicPr>
        <xdr:cNvPr id="163" name="image09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97583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504825</xdr:colOff>
      <xdr:row>45</xdr:row>
      <xdr:rowOff>57150</xdr:rowOff>
    </xdr:from>
    <xdr:to>
      <xdr:col>30</xdr:col>
      <xdr:colOff>638175</xdr:colOff>
      <xdr:row>46</xdr:row>
      <xdr:rowOff>37950</xdr:rowOff>
    </xdr:to>
    <xdr:pic>
      <xdr:nvPicPr>
        <xdr:cNvPr id="164" name="image20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175859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685800</xdr:colOff>
      <xdr:row>45</xdr:row>
      <xdr:rowOff>47625</xdr:rowOff>
    </xdr:from>
    <xdr:to>
      <xdr:col>30</xdr:col>
      <xdr:colOff>819150</xdr:colOff>
      <xdr:row>46</xdr:row>
      <xdr:rowOff>28425</xdr:rowOff>
    </xdr:to>
    <xdr:pic>
      <xdr:nvPicPr>
        <xdr:cNvPr id="165" name="image16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5683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895350</xdr:colOff>
      <xdr:row>45</xdr:row>
      <xdr:rowOff>57150</xdr:rowOff>
    </xdr:from>
    <xdr:to>
      <xdr:col>30</xdr:col>
      <xdr:colOff>1028700</xdr:colOff>
      <xdr:row>46</xdr:row>
      <xdr:rowOff>37950</xdr:rowOff>
    </xdr:to>
    <xdr:pic>
      <xdr:nvPicPr>
        <xdr:cNvPr id="166" name="image13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66384" y="70360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1085850</xdr:colOff>
      <xdr:row>45</xdr:row>
      <xdr:rowOff>47625</xdr:rowOff>
    </xdr:from>
    <xdr:to>
      <xdr:col>30</xdr:col>
      <xdr:colOff>1219200</xdr:colOff>
      <xdr:row>46</xdr:row>
      <xdr:rowOff>28425</xdr:rowOff>
    </xdr:to>
    <xdr:pic>
      <xdr:nvPicPr>
        <xdr:cNvPr id="167" name="image11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756884" y="7026494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95250</xdr:colOff>
      <xdr:row>46</xdr:row>
      <xdr:rowOff>114300</xdr:rowOff>
    </xdr:from>
    <xdr:to>
      <xdr:col>30</xdr:col>
      <xdr:colOff>228600</xdr:colOff>
      <xdr:row>47</xdr:row>
      <xdr:rowOff>95100</xdr:rowOff>
    </xdr:to>
    <xdr:pic>
      <xdr:nvPicPr>
        <xdr:cNvPr id="168" name="image158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7662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304800</xdr:colOff>
      <xdr:row>46</xdr:row>
      <xdr:rowOff>114300</xdr:rowOff>
    </xdr:from>
    <xdr:to>
      <xdr:col>30</xdr:col>
      <xdr:colOff>438150</xdr:colOff>
      <xdr:row>47</xdr:row>
      <xdr:rowOff>95100</xdr:rowOff>
    </xdr:to>
    <xdr:pic>
      <xdr:nvPicPr>
        <xdr:cNvPr id="169" name="image155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9758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514350</xdr:colOff>
      <xdr:row>46</xdr:row>
      <xdr:rowOff>114300</xdr:rowOff>
    </xdr:from>
    <xdr:to>
      <xdr:col>30</xdr:col>
      <xdr:colOff>647700</xdr:colOff>
      <xdr:row>47</xdr:row>
      <xdr:rowOff>95100</xdr:rowOff>
    </xdr:to>
    <xdr:pic>
      <xdr:nvPicPr>
        <xdr:cNvPr id="170" name="image146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1853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704850</xdr:colOff>
      <xdr:row>46</xdr:row>
      <xdr:rowOff>114300</xdr:rowOff>
    </xdr:from>
    <xdr:to>
      <xdr:col>30</xdr:col>
      <xdr:colOff>838200</xdr:colOff>
      <xdr:row>47</xdr:row>
      <xdr:rowOff>95100</xdr:rowOff>
    </xdr:to>
    <xdr:pic>
      <xdr:nvPicPr>
        <xdr:cNvPr id="171" name="image150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37588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914400</xdr:colOff>
      <xdr:row>46</xdr:row>
      <xdr:rowOff>114300</xdr:rowOff>
    </xdr:from>
    <xdr:to>
      <xdr:col>30</xdr:col>
      <xdr:colOff>1047750</xdr:colOff>
      <xdr:row>47</xdr:row>
      <xdr:rowOff>95100</xdr:rowOff>
    </xdr:to>
    <xdr:pic>
      <xdr:nvPicPr>
        <xdr:cNvPr id="172" name="image14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854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1104900</xdr:colOff>
      <xdr:row>46</xdr:row>
      <xdr:rowOff>114300</xdr:rowOff>
    </xdr:from>
    <xdr:to>
      <xdr:col>30</xdr:col>
      <xdr:colOff>1238250</xdr:colOff>
      <xdr:row>47</xdr:row>
      <xdr:rowOff>95100</xdr:rowOff>
    </xdr:to>
    <xdr:pic>
      <xdr:nvPicPr>
        <xdr:cNvPr id="173" name="image24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775934" y="724556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85725</xdr:colOff>
      <xdr:row>48</xdr:row>
      <xdr:rowOff>57150</xdr:rowOff>
    </xdr:from>
    <xdr:to>
      <xdr:col>30</xdr:col>
      <xdr:colOff>219075</xdr:colOff>
      <xdr:row>49</xdr:row>
      <xdr:rowOff>37950</xdr:rowOff>
    </xdr:to>
    <xdr:pic>
      <xdr:nvPicPr>
        <xdr:cNvPr id="174" name="image19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756759" y="74932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285750</xdr:colOff>
      <xdr:row>48</xdr:row>
      <xdr:rowOff>57150</xdr:rowOff>
    </xdr:from>
    <xdr:to>
      <xdr:col>30</xdr:col>
      <xdr:colOff>419100</xdr:colOff>
      <xdr:row>49</xdr:row>
      <xdr:rowOff>37950</xdr:rowOff>
    </xdr:to>
    <xdr:pic>
      <xdr:nvPicPr>
        <xdr:cNvPr id="175" name="image23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56784" y="7493219"/>
          <a:ext cx="133350" cy="1332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718073</xdr:colOff>
      <xdr:row>2</xdr:row>
      <xdr:rowOff>29819</xdr:rowOff>
    </xdr:from>
    <xdr:to>
      <xdr:col>30</xdr:col>
      <xdr:colOff>1175216</xdr:colOff>
      <xdr:row>4</xdr:row>
      <xdr:rowOff>67876</xdr:rowOff>
    </xdr:to>
    <xdr:pic>
      <xdr:nvPicPr>
        <xdr:cNvPr id="31" name="Bilde 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5A49A19-643E-6421-43BB-17650E1C0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9107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1280089</xdr:colOff>
      <xdr:row>2</xdr:row>
      <xdr:rowOff>29819</xdr:rowOff>
    </xdr:from>
    <xdr:to>
      <xdr:col>30</xdr:col>
      <xdr:colOff>1737232</xdr:colOff>
      <xdr:row>4</xdr:row>
      <xdr:rowOff>67876</xdr:rowOff>
    </xdr:to>
    <xdr:pic>
      <xdr:nvPicPr>
        <xdr:cNvPr id="78" name="Bilde 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341D3D43-E62D-FD17-3150-BA980FD4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123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1842105</xdr:colOff>
      <xdr:row>2</xdr:row>
      <xdr:rowOff>29819</xdr:rowOff>
    </xdr:from>
    <xdr:to>
      <xdr:col>30</xdr:col>
      <xdr:colOff>2299248</xdr:colOff>
      <xdr:row>4</xdr:row>
      <xdr:rowOff>67876</xdr:rowOff>
    </xdr:to>
    <xdr:pic>
      <xdr:nvPicPr>
        <xdr:cNvPr id="79" name="Bilde 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7785670-7AA6-829A-C4E1-D76C73BE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39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2404121</xdr:colOff>
      <xdr:row>2</xdr:row>
      <xdr:rowOff>29819</xdr:rowOff>
    </xdr:from>
    <xdr:to>
      <xdr:col>30</xdr:col>
      <xdr:colOff>2861264</xdr:colOff>
      <xdr:row>4</xdr:row>
      <xdr:rowOff>67876</xdr:rowOff>
    </xdr:to>
    <xdr:pic>
      <xdr:nvPicPr>
        <xdr:cNvPr id="80" name="Bilde 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23AB2EC2-A455-5FAF-D05B-FB4276D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155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2966137</xdr:colOff>
      <xdr:row>2</xdr:row>
      <xdr:rowOff>29819</xdr:rowOff>
    </xdr:from>
    <xdr:to>
      <xdr:col>30</xdr:col>
      <xdr:colOff>3423280</xdr:colOff>
      <xdr:row>4</xdr:row>
      <xdr:rowOff>67876</xdr:rowOff>
    </xdr:to>
    <xdr:pic>
      <xdr:nvPicPr>
        <xdr:cNvPr id="81" name="Bilde 8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1D4AC99D-DAB8-BD46-DFE1-32A0A44A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171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3528154</xdr:colOff>
      <xdr:row>2</xdr:row>
      <xdr:rowOff>29819</xdr:rowOff>
    </xdr:from>
    <xdr:to>
      <xdr:col>30</xdr:col>
      <xdr:colOff>3985297</xdr:colOff>
      <xdr:row>4</xdr:row>
      <xdr:rowOff>67876</xdr:rowOff>
    </xdr:to>
    <xdr:pic>
      <xdr:nvPicPr>
        <xdr:cNvPr id="82" name="Bilde 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4182696E-4AA1-6BEC-6F9D-5394A2D8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9188" y="42921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158371</xdr:colOff>
      <xdr:row>4</xdr:row>
      <xdr:rowOff>148002</xdr:rowOff>
    </xdr:from>
    <xdr:to>
      <xdr:col>30</xdr:col>
      <xdr:colOff>615514</xdr:colOff>
      <xdr:row>7</xdr:row>
      <xdr:rowOff>33659</xdr:rowOff>
    </xdr:to>
    <xdr:pic>
      <xdr:nvPicPr>
        <xdr:cNvPr id="84" name="Bilde 10" descr="Et bilde som inneholder skjermbilde, Font, Grafikk, Elektrisk blå&#10;&#10;Automatisk generert beskrivelse">
          <a:extLst>
            <a:ext uri="{FF2B5EF4-FFF2-40B4-BE49-F238E27FC236}">
              <a16:creationId xmlns:a16="http://schemas.microsoft.com/office/drawing/2014/main" id="{02FFA2B4-5B1E-0533-69A2-412A4A7C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405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720147</xdr:colOff>
      <xdr:row>4</xdr:row>
      <xdr:rowOff>148002</xdr:rowOff>
    </xdr:from>
    <xdr:to>
      <xdr:col>30</xdr:col>
      <xdr:colOff>1177290</xdr:colOff>
      <xdr:row>7</xdr:row>
      <xdr:rowOff>33659</xdr:rowOff>
    </xdr:to>
    <xdr:pic>
      <xdr:nvPicPr>
        <xdr:cNvPr id="85" name="Bilde 11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40E0C2CD-5AB6-EB6D-CEEB-F699454D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181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1281923</xdr:colOff>
      <xdr:row>4</xdr:row>
      <xdr:rowOff>148002</xdr:rowOff>
    </xdr:from>
    <xdr:to>
      <xdr:col>30</xdr:col>
      <xdr:colOff>1739066</xdr:colOff>
      <xdr:row>7</xdr:row>
      <xdr:rowOff>33659</xdr:rowOff>
    </xdr:to>
    <xdr:pic>
      <xdr:nvPicPr>
        <xdr:cNvPr id="86" name="Bilde 12" descr="Et bilde som inneholder tekst, Font, symbol, skjermbilde&#10;&#10;Automatisk generert beskrivelse">
          <a:extLst>
            <a:ext uri="{FF2B5EF4-FFF2-40B4-BE49-F238E27FC236}">
              <a16:creationId xmlns:a16="http://schemas.microsoft.com/office/drawing/2014/main" id="{8C142C0B-3B07-BA90-E9F4-FEDC86E1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957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1843699</xdr:colOff>
      <xdr:row>4</xdr:row>
      <xdr:rowOff>148002</xdr:rowOff>
    </xdr:from>
    <xdr:to>
      <xdr:col>30</xdr:col>
      <xdr:colOff>2300842</xdr:colOff>
      <xdr:row>7</xdr:row>
      <xdr:rowOff>33659</xdr:rowOff>
    </xdr:to>
    <xdr:pic>
      <xdr:nvPicPr>
        <xdr:cNvPr id="87" name="Bilde 13" descr="Et bilde som inneholder Font, tekst, Grafikk, logo&#10;&#10;Automatisk generert beskrivelse">
          <a:extLst>
            <a:ext uri="{FF2B5EF4-FFF2-40B4-BE49-F238E27FC236}">
              <a16:creationId xmlns:a16="http://schemas.microsoft.com/office/drawing/2014/main" id="{C7D9EC75-F234-C40B-95ED-ED59B18F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733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2405475</xdr:colOff>
      <xdr:row>4</xdr:row>
      <xdr:rowOff>148002</xdr:rowOff>
    </xdr:from>
    <xdr:to>
      <xdr:col>30</xdr:col>
      <xdr:colOff>2862618</xdr:colOff>
      <xdr:row>7</xdr:row>
      <xdr:rowOff>33659</xdr:rowOff>
    </xdr:to>
    <xdr:pic>
      <xdr:nvPicPr>
        <xdr:cNvPr id="88" name="Bilde 14" descr="Et bilde som inneholder Font, tekst, Grafikk, logo&#10;&#10;Automatisk generert beskrivelse">
          <a:extLst>
            <a:ext uri="{FF2B5EF4-FFF2-40B4-BE49-F238E27FC236}">
              <a16:creationId xmlns:a16="http://schemas.microsoft.com/office/drawing/2014/main" id="{D58E0FC5-F642-615E-F151-8C84874C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509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2967251</xdr:colOff>
      <xdr:row>4</xdr:row>
      <xdr:rowOff>148002</xdr:rowOff>
    </xdr:from>
    <xdr:to>
      <xdr:col>30</xdr:col>
      <xdr:colOff>3424394</xdr:colOff>
      <xdr:row>7</xdr:row>
      <xdr:rowOff>33659</xdr:rowOff>
    </xdr:to>
    <xdr:pic>
      <xdr:nvPicPr>
        <xdr:cNvPr id="89" name="Bilde 15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D2DAD491-E6A6-86DB-B461-A139CC23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285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3529028</xdr:colOff>
      <xdr:row>4</xdr:row>
      <xdr:rowOff>148002</xdr:rowOff>
    </xdr:from>
    <xdr:to>
      <xdr:col>30</xdr:col>
      <xdr:colOff>3986171</xdr:colOff>
      <xdr:row>7</xdr:row>
      <xdr:rowOff>33659</xdr:rowOff>
    </xdr:to>
    <xdr:pic>
      <xdr:nvPicPr>
        <xdr:cNvPr id="90" name="Bilde 1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EAE0D64A-F995-A4AF-4794-C8AAE399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062" y="852195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159579</xdr:colOff>
      <xdr:row>7</xdr:row>
      <xdr:rowOff>114059</xdr:rowOff>
    </xdr:from>
    <xdr:to>
      <xdr:col>30</xdr:col>
      <xdr:colOff>616722</xdr:colOff>
      <xdr:row>9</xdr:row>
      <xdr:rowOff>152116</xdr:rowOff>
    </xdr:to>
    <xdr:pic>
      <xdr:nvPicPr>
        <xdr:cNvPr id="91" name="Bilde 1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44DF80F-32D6-B090-265E-55F37CA1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61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4088162</xdr:colOff>
      <xdr:row>7</xdr:row>
      <xdr:rowOff>114491</xdr:rowOff>
    </xdr:from>
    <xdr:to>
      <xdr:col>30</xdr:col>
      <xdr:colOff>4545305</xdr:colOff>
      <xdr:row>10</xdr:row>
      <xdr:rowOff>148</xdr:rowOff>
    </xdr:to>
    <xdr:pic>
      <xdr:nvPicPr>
        <xdr:cNvPr id="98" name="Bilde 24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9F3A29ED-9092-BF73-8DB7-661C4FAE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9196" y="12758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720731</xdr:colOff>
      <xdr:row>7</xdr:row>
      <xdr:rowOff>114059</xdr:rowOff>
    </xdr:from>
    <xdr:to>
      <xdr:col>30</xdr:col>
      <xdr:colOff>1177874</xdr:colOff>
      <xdr:row>9</xdr:row>
      <xdr:rowOff>152116</xdr:rowOff>
    </xdr:to>
    <xdr:pic>
      <xdr:nvPicPr>
        <xdr:cNvPr id="107" name="Bilde 18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91D17616-9E54-07EA-C89D-586BEA57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765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1281883</xdr:colOff>
      <xdr:row>7</xdr:row>
      <xdr:rowOff>114059</xdr:rowOff>
    </xdr:from>
    <xdr:to>
      <xdr:col>30</xdr:col>
      <xdr:colOff>1739026</xdr:colOff>
      <xdr:row>9</xdr:row>
      <xdr:rowOff>152116</xdr:rowOff>
    </xdr:to>
    <xdr:pic>
      <xdr:nvPicPr>
        <xdr:cNvPr id="108" name="Bilde 19" descr="Et bilde som inneholder skjermbilde, tekst, Font, Elektrisk blå&#10;&#10;Automatisk generert beskrivelse">
          <a:extLst>
            <a:ext uri="{FF2B5EF4-FFF2-40B4-BE49-F238E27FC236}">
              <a16:creationId xmlns:a16="http://schemas.microsoft.com/office/drawing/2014/main" id="{341D2932-012F-ACF5-406A-075FFB70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917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1843035</xdr:colOff>
      <xdr:row>7</xdr:row>
      <xdr:rowOff>114059</xdr:rowOff>
    </xdr:from>
    <xdr:to>
      <xdr:col>30</xdr:col>
      <xdr:colOff>2300178</xdr:colOff>
      <xdr:row>9</xdr:row>
      <xdr:rowOff>152116</xdr:rowOff>
    </xdr:to>
    <xdr:pic>
      <xdr:nvPicPr>
        <xdr:cNvPr id="109" name="Bilde 20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8A43FFBC-CC66-60ED-481A-5782C8FC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69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2404187</xdr:colOff>
      <xdr:row>7</xdr:row>
      <xdr:rowOff>114059</xdr:rowOff>
    </xdr:from>
    <xdr:to>
      <xdr:col>30</xdr:col>
      <xdr:colOff>2861330</xdr:colOff>
      <xdr:row>9</xdr:row>
      <xdr:rowOff>152116</xdr:rowOff>
    </xdr:to>
    <xdr:pic>
      <xdr:nvPicPr>
        <xdr:cNvPr id="110" name="Bilde 21" descr="Et bilde som inneholder skjermbilde, Font, Grafikk, tekst&#10;&#10;Automatisk generert beskrivelse">
          <a:extLst>
            <a:ext uri="{FF2B5EF4-FFF2-40B4-BE49-F238E27FC236}">
              <a16:creationId xmlns:a16="http://schemas.microsoft.com/office/drawing/2014/main" id="{F37BCFD1-A55A-E73E-C516-EB01DC0C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221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2965339</xdr:colOff>
      <xdr:row>7</xdr:row>
      <xdr:rowOff>114059</xdr:rowOff>
    </xdr:from>
    <xdr:to>
      <xdr:col>30</xdr:col>
      <xdr:colOff>3422482</xdr:colOff>
      <xdr:row>9</xdr:row>
      <xdr:rowOff>152116</xdr:rowOff>
    </xdr:to>
    <xdr:pic>
      <xdr:nvPicPr>
        <xdr:cNvPr id="111" name="Bilde 22" descr="Et bilde som inneholder skjermbilde, Font, tekst, Grafikk&#10;&#10;Automatisk generert beskrivelse">
          <a:extLst>
            <a:ext uri="{FF2B5EF4-FFF2-40B4-BE49-F238E27FC236}">
              <a16:creationId xmlns:a16="http://schemas.microsoft.com/office/drawing/2014/main" id="{9BB21A07-10E6-D568-C264-0A6B65EC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637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3526489</xdr:colOff>
      <xdr:row>7</xdr:row>
      <xdr:rowOff>114059</xdr:rowOff>
    </xdr:from>
    <xdr:to>
      <xdr:col>30</xdr:col>
      <xdr:colOff>3983632</xdr:colOff>
      <xdr:row>9</xdr:row>
      <xdr:rowOff>152116</xdr:rowOff>
    </xdr:to>
    <xdr:pic>
      <xdr:nvPicPr>
        <xdr:cNvPr id="112" name="Bilde 23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CF46EDBE-4D06-53E9-3114-08C4CBD9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7523" y="12754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4335967</xdr:colOff>
      <xdr:row>4</xdr:row>
      <xdr:rowOff>125530</xdr:rowOff>
    </xdr:from>
    <xdr:to>
      <xdr:col>30</xdr:col>
      <xdr:colOff>4833833</xdr:colOff>
      <xdr:row>7</xdr:row>
      <xdr:rowOff>44269</xdr:rowOff>
    </xdr:to>
    <xdr:pic>
      <xdr:nvPicPr>
        <xdr:cNvPr id="237" name="Bilde 101" descr="Et bilde som inneholder Font, Grafikk, grafisk design, logo&#10;&#10;Automatisk generert beskrivelse">
          <a:extLst>
            <a:ext uri="{FF2B5EF4-FFF2-40B4-BE49-F238E27FC236}">
              <a16:creationId xmlns:a16="http://schemas.microsoft.com/office/drawing/2014/main" id="{D3ACA500-DDEC-A9D2-3C46-FFB7AB693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704" y="811330"/>
          <a:ext cx="497866" cy="3759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4332571</xdr:colOff>
      <xdr:row>2</xdr:row>
      <xdr:rowOff>22861</xdr:rowOff>
    </xdr:from>
    <xdr:to>
      <xdr:col>30</xdr:col>
      <xdr:colOff>4830437</xdr:colOff>
      <xdr:row>4</xdr:row>
      <xdr:rowOff>94000</xdr:rowOff>
    </xdr:to>
    <xdr:pic>
      <xdr:nvPicPr>
        <xdr:cNvPr id="238" name="Bilde 102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8CD387F1-DD7C-2149-68D9-751218D7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5308" y="403861"/>
          <a:ext cx="497866" cy="3759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162562</xdr:colOff>
      <xdr:row>17</xdr:row>
      <xdr:rowOff>99061</xdr:rowOff>
    </xdr:from>
    <xdr:to>
      <xdr:col>30</xdr:col>
      <xdr:colOff>619705</xdr:colOff>
      <xdr:row>19</xdr:row>
      <xdr:rowOff>137118</xdr:rowOff>
    </xdr:to>
    <xdr:pic>
      <xdr:nvPicPr>
        <xdr:cNvPr id="239" name="Bilde 4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06F650B5-BDFA-EC87-A820-4FBB9119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596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723421</xdr:colOff>
      <xdr:row>17</xdr:row>
      <xdr:rowOff>99061</xdr:rowOff>
    </xdr:from>
    <xdr:to>
      <xdr:col>30</xdr:col>
      <xdr:colOff>1180564</xdr:colOff>
      <xdr:row>19</xdr:row>
      <xdr:rowOff>137118</xdr:rowOff>
    </xdr:to>
    <xdr:pic>
      <xdr:nvPicPr>
        <xdr:cNvPr id="240" name="Bilde 4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5C614C3-0CF9-CD74-BAE3-DB1ACBA5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455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1284280</xdr:colOff>
      <xdr:row>17</xdr:row>
      <xdr:rowOff>99061</xdr:rowOff>
    </xdr:from>
    <xdr:to>
      <xdr:col>30</xdr:col>
      <xdr:colOff>1741423</xdr:colOff>
      <xdr:row>19</xdr:row>
      <xdr:rowOff>137118</xdr:rowOff>
    </xdr:to>
    <xdr:pic>
      <xdr:nvPicPr>
        <xdr:cNvPr id="241" name="Bilde 4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895BAB1-967A-BCE7-2F04-8E9DFCE4D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314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1845139</xdr:colOff>
      <xdr:row>17</xdr:row>
      <xdr:rowOff>99061</xdr:rowOff>
    </xdr:from>
    <xdr:to>
      <xdr:col>30</xdr:col>
      <xdr:colOff>2302282</xdr:colOff>
      <xdr:row>19</xdr:row>
      <xdr:rowOff>137118</xdr:rowOff>
    </xdr:to>
    <xdr:pic>
      <xdr:nvPicPr>
        <xdr:cNvPr id="242" name="Bilde 48" descr="Et bilde som inneholder skjermbilde, Font, Grafikk, tekst&#10;&#10;Automatisk generert beskrivelse">
          <a:extLst>
            <a:ext uri="{FF2B5EF4-FFF2-40B4-BE49-F238E27FC236}">
              <a16:creationId xmlns:a16="http://schemas.microsoft.com/office/drawing/2014/main" id="{F8CA6233-1DB8-7D09-33A0-7D7766A2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173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2405998</xdr:colOff>
      <xdr:row>17</xdr:row>
      <xdr:rowOff>99061</xdr:rowOff>
    </xdr:from>
    <xdr:to>
      <xdr:col>30</xdr:col>
      <xdr:colOff>2863141</xdr:colOff>
      <xdr:row>19</xdr:row>
      <xdr:rowOff>137118</xdr:rowOff>
    </xdr:to>
    <xdr:pic>
      <xdr:nvPicPr>
        <xdr:cNvPr id="244" name="Bilde 4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032DC172-5056-75FF-1F68-6DF4DE09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032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2966857</xdr:colOff>
      <xdr:row>17</xdr:row>
      <xdr:rowOff>99061</xdr:rowOff>
    </xdr:from>
    <xdr:to>
      <xdr:col>30</xdr:col>
      <xdr:colOff>3424000</xdr:colOff>
      <xdr:row>19</xdr:row>
      <xdr:rowOff>137118</xdr:rowOff>
    </xdr:to>
    <xdr:pic>
      <xdr:nvPicPr>
        <xdr:cNvPr id="246" name="Bilde 50" descr="Et bilde som inneholder skjermbilde, Font, tekst, Elektrisk blå&#10;&#10;Automatisk generert beskrivelse">
          <a:extLst>
            <a:ext uri="{FF2B5EF4-FFF2-40B4-BE49-F238E27FC236}">
              <a16:creationId xmlns:a16="http://schemas.microsoft.com/office/drawing/2014/main" id="{D7D53478-FB41-F8F1-EBAA-D776FFF8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91" y="278445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159966</xdr:colOff>
      <xdr:row>12</xdr:row>
      <xdr:rowOff>13434</xdr:rowOff>
    </xdr:from>
    <xdr:to>
      <xdr:col>30</xdr:col>
      <xdr:colOff>617109</xdr:colOff>
      <xdr:row>14</xdr:row>
      <xdr:rowOff>51491</xdr:rowOff>
    </xdr:to>
    <xdr:pic>
      <xdr:nvPicPr>
        <xdr:cNvPr id="247" name="Bilde 29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BBB0EDEF-7B25-7439-F7C2-892E3601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00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721546</xdr:colOff>
      <xdr:row>12</xdr:row>
      <xdr:rowOff>13434</xdr:rowOff>
    </xdr:from>
    <xdr:to>
      <xdr:col>30</xdr:col>
      <xdr:colOff>1178689</xdr:colOff>
      <xdr:row>14</xdr:row>
      <xdr:rowOff>51491</xdr:rowOff>
    </xdr:to>
    <xdr:pic>
      <xdr:nvPicPr>
        <xdr:cNvPr id="248" name="Bilde 30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6011AB5F-7AA2-9550-A688-7070DB4D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258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1844706</xdr:colOff>
      <xdr:row>12</xdr:row>
      <xdr:rowOff>13434</xdr:rowOff>
    </xdr:from>
    <xdr:to>
      <xdr:col>30</xdr:col>
      <xdr:colOff>2301849</xdr:colOff>
      <xdr:row>14</xdr:row>
      <xdr:rowOff>51491</xdr:rowOff>
    </xdr:to>
    <xdr:pic>
      <xdr:nvPicPr>
        <xdr:cNvPr id="251" name="Bilde 32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8A319F7-D689-248C-853C-440A1731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74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2406286</xdr:colOff>
      <xdr:row>12</xdr:row>
      <xdr:rowOff>13434</xdr:rowOff>
    </xdr:from>
    <xdr:to>
      <xdr:col>30</xdr:col>
      <xdr:colOff>2863429</xdr:colOff>
      <xdr:row>14</xdr:row>
      <xdr:rowOff>51491</xdr:rowOff>
    </xdr:to>
    <xdr:pic>
      <xdr:nvPicPr>
        <xdr:cNvPr id="252" name="Bilde 33" descr="Et bilde som inneholder tekst, skjermbilde, logo, Font&#10;&#10;Automatisk generert beskrivelse">
          <a:extLst>
            <a:ext uri="{FF2B5EF4-FFF2-40B4-BE49-F238E27FC236}">
              <a16:creationId xmlns:a16="http://schemas.microsoft.com/office/drawing/2014/main" id="{96563751-4163-D708-41A1-99FF3306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32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2967866</xdr:colOff>
      <xdr:row>12</xdr:row>
      <xdr:rowOff>13434</xdr:rowOff>
    </xdr:from>
    <xdr:to>
      <xdr:col>30</xdr:col>
      <xdr:colOff>3425009</xdr:colOff>
      <xdr:row>14</xdr:row>
      <xdr:rowOff>51491</xdr:rowOff>
    </xdr:to>
    <xdr:pic>
      <xdr:nvPicPr>
        <xdr:cNvPr id="254" name="Bilde 3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96499064-3211-DEEB-CD6B-A25E97E39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90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3529446</xdr:colOff>
      <xdr:row>12</xdr:row>
      <xdr:rowOff>13434</xdr:rowOff>
    </xdr:from>
    <xdr:to>
      <xdr:col>30</xdr:col>
      <xdr:colOff>3986589</xdr:colOff>
      <xdr:row>14</xdr:row>
      <xdr:rowOff>51491</xdr:rowOff>
    </xdr:to>
    <xdr:pic>
      <xdr:nvPicPr>
        <xdr:cNvPr id="256" name="Bilde 3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990F683-ECB2-0A74-1A52-052CA00B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048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4091025</xdr:colOff>
      <xdr:row>12</xdr:row>
      <xdr:rowOff>13434</xdr:rowOff>
    </xdr:from>
    <xdr:to>
      <xdr:col>30</xdr:col>
      <xdr:colOff>4548168</xdr:colOff>
      <xdr:row>14</xdr:row>
      <xdr:rowOff>51491</xdr:rowOff>
    </xdr:to>
    <xdr:pic>
      <xdr:nvPicPr>
        <xdr:cNvPr id="258" name="Bilde 3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D192DE0-E397-08B3-F797-B889772B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2059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161386</xdr:colOff>
      <xdr:row>14</xdr:row>
      <xdr:rowOff>132891</xdr:rowOff>
    </xdr:from>
    <xdr:to>
      <xdr:col>30</xdr:col>
      <xdr:colOff>618529</xdr:colOff>
      <xdr:row>17</xdr:row>
      <xdr:rowOff>18548</xdr:rowOff>
    </xdr:to>
    <xdr:pic>
      <xdr:nvPicPr>
        <xdr:cNvPr id="262" name="Bilde 3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F914D1A-F662-7A32-3CBB-EA113373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42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722256</xdr:colOff>
      <xdr:row>14</xdr:row>
      <xdr:rowOff>132891</xdr:rowOff>
    </xdr:from>
    <xdr:to>
      <xdr:col>30</xdr:col>
      <xdr:colOff>1179399</xdr:colOff>
      <xdr:row>17</xdr:row>
      <xdr:rowOff>18548</xdr:rowOff>
    </xdr:to>
    <xdr:pic>
      <xdr:nvPicPr>
        <xdr:cNvPr id="264" name="Bilde 38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1617A37A-E93D-5C88-FFDF-749EBEE8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329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1283126</xdr:colOff>
      <xdr:row>14</xdr:row>
      <xdr:rowOff>132891</xdr:rowOff>
    </xdr:from>
    <xdr:to>
      <xdr:col>30</xdr:col>
      <xdr:colOff>1740269</xdr:colOff>
      <xdr:row>17</xdr:row>
      <xdr:rowOff>18548</xdr:rowOff>
    </xdr:to>
    <xdr:pic>
      <xdr:nvPicPr>
        <xdr:cNvPr id="266" name="Bilde 39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88213F24-ED4D-EA1C-4FFF-AFC690D2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16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1843996</xdr:colOff>
      <xdr:row>14</xdr:row>
      <xdr:rowOff>132891</xdr:rowOff>
    </xdr:from>
    <xdr:to>
      <xdr:col>30</xdr:col>
      <xdr:colOff>2301139</xdr:colOff>
      <xdr:row>17</xdr:row>
      <xdr:rowOff>18548</xdr:rowOff>
    </xdr:to>
    <xdr:pic>
      <xdr:nvPicPr>
        <xdr:cNvPr id="268" name="Bilde 40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62520083-8F27-56AF-14A2-CA958D50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03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2404866</xdr:colOff>
      <xdr:row>14</xdr:row>
      <xdr:rowOff>132891</xdr:rowOff>
    </xdr:from>
    <xdr:to>
      <xdr:col>30</xdr:col>
      <xdr:colOff>2862009</xdr:colOff>
      <xdr:row>17</xdr:row>
      <xdr:rowOff>18548</xdr:rowOff>
    </xdr:to>
    <xdr:pic>
      <xdr:nvPicPr>
        <xdr:cNvPr id="270" name="Bilde 41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B18C288C-D7E3-D25A-83C0-BC739956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90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2965736</xdr:colOff>
      <xdr:row>14</xdr:row>
      <xdr:rowOff>132891</xdr:rowOff>
    </xdr:from>
    <xdr:to>
      <xdr:col>30</xdr:col>
      <xdr:colOff>3422879</xdr:colOff>
      <xdr:row>17</xdr:row>
      <xdr:rowOff>18548</xdr:rowOff>
    </xdr:to>
    <xdr:pic>
      <xdr:nvPicPr>
        <xdr:cNvPr id="272" name="Bilde 42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5F43860B-BC6F-DC97-3F17-AA61297D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677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3526606</xdr:colOff>
      <xdr:row>14</xdr:row>
      <xdr:rowOff>132891</xdr:rowOff>
    </xdr:from>
    <xdr:to>
      <xdr:col>30</xdr:col>
      <xdr:colOff>3983749</xdr:colOff>
      <xdr:row>17</xdr:row>
      <xdr:rowOff>18548</xdr:rowOff>
    </xdr:to>
    <xdr:pic>
      <xdr:nvPicPr>
        <xdr:cNvPr id="274" name="Bilde 4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F9A228B-6F6E-5938-7A3D-075E228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7640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4087477</xdr:colOff>
      <xdr:row>14</xdr:row>
      <xdr:rowOff>132891</xdr:rowOff>
    </xdr:from>
    <xdr:to>
      <xdr:col>30</xdr:col>
      <xdr:colOff>4544620</xdr:colOff>
      <xdr:row>17</xdr:row>
      <xdr:rowOff>18548</xdr:rowOff>
    </xdr:to>
    <xdr:pic>
      <xdr:nvPicPr>
        <xdr:cNvPr id="276" name="Bilde 4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0C62110-326F-C26C-857A-55980D2C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511" y="2361084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742950</xdr:colOff>
      <xdr:row>20</xdr:row>
      <xdr:rowOff>85725</xdr:rowOff>
    </xdr:from>
    <xdr:to>
      <xdr:col>30</xdr:col>
      <xdr:colOff>742950</xdr:colOff>
      <xdr:row>22</xdr:row>
      <xdr:rowOff>104775</xdr:rowOff>
    </xdr:to>
    <xdr:pic>
      <xdr:nvPicPr>
        <xdr:cNvPr id="278" name="image33.jpg">
          <a:extLst>
            <a:ext uri="{FF2B5EF4-FFF2-40B4-BE49-F238E27FC236}">
              <a16:creationId xmlns:a16="http://schemas.microsoft.com/office/drawing/2014/main" id="{CC39C404-277E-4391-BDCD-81C70ADCB4E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89385" y="2908438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20</xdr:row>
      <xdr:rowOff>85725</xdr:rowOff>
    </xdr:from>
    <xdr:to>
      <xdr:col>30</xdr:col>
      <xdr:colOff>1152525</xdr:colOff>
      <xdr:row>22</xdr:row>
      <xdr:rowOff>104775</xdr:rowOff>
    </xdr:to>
    <xdr:pic>
      <xdr:nvPicPr>
        <xdr:cNvPr id="280" name="image34.jpg">
          <a:extLst>
            <a:ext uri="{FF2B5EF4-FFF2-40B4-BE49-F238E27FC236}">
              <a16:creationId xmlns:a16="http://schemas.microsoft.com/office/drawing/2014/main" id="{01EAEAB2-48A4-403F-8528-3A01602953B3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8960" y="2908438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20</xdr:row>
      <xdr:rowOff>95250</xdr:rowOff>
    </xdr:from>
    <xdr:to>
      <xdr:col>30</xdr:col>
      <xdr:colOff>1600200</xdr:colOff>
      <xdr:row>22</xdr:row>
      <xdr:rowOff>85725</xdr:rowOff>
    </xdr:to>
    <xdr:pic>
      <xdr:nvPicPr>
        <xdr:cNvPr id="282" name="image49.jpg">
          <a:extLst>
            <a:ext uri="{FF2B5EF4-FFF2-40B4-BE49-F238E27FC236}">
              <a16:creationId xmlns:a16="http://schemas.microsoft.com/office/drawing/2014/main" id="{3A6C55E6-6BF9-4605-9059-037378729BA7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346635" y="2917963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20</xdr:row>
      <xdr:rowOff>85725</xdr:rowOff>
    </xdr:from>
    <xdr:to>
      <xdr:col>30</xdr:col>
      <xdr:colOff>2066925</xdr:colOff>
      <xdr:row>22</xdr:row>
      <xdr:rowOff>76200</xdr:rowOff>
    </xdr:to>
    <xdr:pic>
      <xdr:nvPicPr>
        <xdr:cNvPr id="284" name="image32.jpg">
          <a:extLst>
            <a:ext uri="{FF2B5EF4-FFF2-40B4-BE49-F238E27FC236}">
              <a16:creationId xmlns:a16="http://schemas.microsoft.com/office/drawing/2014/main" id="{000DC918-3263-4E3A-B999-B26B0FF6CFA9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813360" y="2908438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1283126</xdr:colOff>
      <xdr:row>12</xdr:row>
      <xdr:rowOff>13434</xdr:rowOff>
    </xdr:from>
    <xdr:to>
      <xdr:col>30</xdr:col>
      <xdr:colOff>1740269</xdr:colOff>
      <xdr:row>14</xdr:row>
      <xdr:rowOff>51491</xdr:rowOff>
    </xdr:to>
    <xdr:pic>
      <xdr:nvPicPr>
        <xdr:cNvPr id="288" name="Bilde 31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E5E358EE-F0B9-BC79-DC8D-7E97050F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4160" y="193682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876300</xdr:colOff>
      <xdr:row>29</xdr:row>
      <xdr:rowOff>95250</xdr:rowOff>
    </xdr:from>
    <xdr:to>
      <xdr:col>30</xdr:col>
      <xdr:colOff>876300</xdr:colOff>
      <xdr:row>31</xdr:row>
      <xdr:rowOff>133350</xdr:rowOff>
    </xdr:to>
    <xdr:pic>
      <xdr:nvPicPr>
        <xdr:cNvPr id="300" name="image41.jpg">
          <a:extLst>
            <a:ext uri="{FF2B5EF4-FFF2-40B4-BE49-F238E27FC236}">
              <a16:creationId xmlns:a16="http://schemas.microsoft.com/office/drawing/2014/main" id="{E539473E-70CC-40EC-96A2-8F22FF429CE7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63100" y="413385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29</xdr:row>
      <xdr:rowOff>85725</xdr:rowOff>
    </xdr:from>
    <xdr:to>
      <xdr:col>30</xdr:col>
      <xdr:colOff>742950</xdr:colOff>
      <xdr:row>31</xdr:row>
      <xdr:rowOff>104775</xdr:rowOff>
    </xdr:to>
    <xdr:pic>
      <xdr:nvPicPr>
        <xdr:cNvPr id="302" name="image33.jpg">
          <a:extLst>
            <a:ext uri="{FF2B5EF4-FFF2-40B4-BE49-F238E27FC236}">
              <a16:creationId xmlns:a16="http://schemas.microsoft.com/office/drawing/2014/main" id="{C93D372D-86D5-4262-BCBA-3C0E145A44D9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29750" y="41243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29</xdr:row>
      <xdr:rowOff>85725</xdr:rowOff>
    </xdr:from>
    <xdr:to>
      <xdr:col>30</xdr:col>
      <xdr:colOff>1152525</xdr:colOff>
      <xdr:row>31</xdr:row>
      <xdr:rowOff>104775</xdr:rowOff>
    </xdr:to>
    <xdr:pic>
      <xdr:nvPicPr>
        <xdr:cNvPr id="304" name="image34.jpg">
          <a:extLst>
            <a:ext uri="{FF2B5EF4-FFF2-40B4-BE49-F238E27FC236}">
              <a16:creationId xmlns:a16="http://schemas.microsoft.com/office/drawing/2014/main" id="{8C6E1F1E-5ECA-4E9B-AB56-B2B4B85CCF9B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39325" y="41243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29</xdr:row>
      <xdr:rowOff>95250</xdr:rowOff>
    </xdr:from>
    <xdr:to>
      <xdr:col>30</xdr:col>
      <xdr:colOff>1600200</xdr:colOff>
      <xdr:row>31</xdr:row>
      <xdr:rowOff>85725</xdr:rowOff>
    </xdr:to>
    <xdr:pic>
      <xdr:nvPicPr>
        <xdr:cNvPr id="310" name="image49.jpg">
          <a:extLst>
            <a:ext uri="{FF2B5EF4-FFF2-40B4-BE49-F238E27FC236}">
              <a16:creationId xmlns:a16="http://schemas.microsoft.com/office/drawing/2014/main" id="{D71DB7F2-3564-4B68-B2C4-C1F005D9D265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87000" y="413385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29</xdr:row>
      <xdr:rowOff>85725</xdr:rowOff>
    </xdr:from>
    <xdr:to>
      <xdr:col>30</xdr:col>
      <xdr:colOff>2066925</xdr:colOff>
      <xdr:row>31</xdr:row>
      <xdr:rowOff>76200</xdr:rowOff>
    </xdr:to>
    <xdr:pic>
      <xdr:nvPicPr>
        <xdr:cNvPr id="312" name="image32.jpg">
          <a:extLst>
            <a:ext uri="{FF2B5EF4-FFF2-40B4-BE49-F238E27FC236}">
              <a16:creationId xmlns:a16="http://schemas.microsoft.com/office/drawing/2014/main" id="{8B0CCBEF-5164-4E0E-B874-37A6BDA272BB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53725" y="4124325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1281958</xdr:colOff>
      <xdr:row>22</xdr:row>
      <xdr:rowOff>21598</xdr:rowOff>
    </xdr:from>
    <xdr:to>
      <xdr:col>30</xdr:col>
      <xdr:colOff>1739101</xdr:colOff>
      <xdr:row>24</xdr:row>
      <xdr:rowOff>59655</xdr:rowOff>
    </xdr:to>
    <xdr:pic>
      <xdr:nvPicPr>
        <xdr:cNvPr id="318" name="Bilde 5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371BBBA-7E12-2DD5-876F-BE8AEB59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009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2403709</xdr:colOff>
      <xdr:row>22</xdr:row>
      <xdr:rowOff>21598</xdr:rowOff>
    </xdr:from>
    <xdr:to>
      <xdr:col>30</xdr:col>
      <xdr:colOff>2860852</xdr:colOff>
      <xdr:row>24</xdr:row>
      <xdr:rowOff>59655</xdr:rowOff>
    </xdr:to>
    <xdr:pic>
      <xdr:nvPicPr>
        <xdr:cNvPr id="322" name="Bilde 5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450CB2C-4A7C-46F5-A30B-07CFB840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2760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2964584</xdr:colOff>
      <xdr:row>22</xdr:row>
      <xdr:rowOff>21598</xdr:rowOff>
    </xdr:from>
    <xdr:to>
      <xdr:col>30</xdr:col>
      <xdr:colOff>3421727</xdr:colOff>
      <xdr:row>24</xdr:row>
      <xdr:rowOff>59655</xdr:rowOff>
    </xdr:to>
    <xdr:pic>
      <xdr:nvPicPr>
        <xdr:cNvPr id="324" name="Bilde 56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57776BA9-7B5A-CA68-8779-1151229F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3635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3523470</xdr:colOff>
      <xdr:row>22</xdr:row>
      <xdr:rowOff>21598</xdr:rowOff>
    </xdr:from>
    <xdr:to>
      <xdr:col>30</xdr:col>
      <xdr:colOff>3980613</xdr:colOff>
      <xdr:row>24</xdr:row>
      <xdr:rowOff>59655</xdr:rowOff>
    </xdr:to>
    <xdr:pic>
      <xdr:nvPicPr>
        <xdr:cNvPr id="326" name="Bilde 5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DBA4DE59-8722-B782-2FAC-A18ED6F8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2521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4084345</xdr:colOff>
      <xdr:row>22</xdr:row>
      <xdr:rowOff>21598</xdr:rowOff>
    </xdr:from>
    <xdr:to>
      <xdr:col>30</xdr:col>
      <xdr:colOff>4541488</xdr:colOff>
      <xdr:row>24</xdr:row>
      <xdr:rowOff>59655</xdr:rowOff>
    </xdr:to>
    <xdr:pic>
      <xdr:nvPicPr>
        <xdr:cNvPr id="328" name="Bilde 58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9A652B48-4A03-7448-7098-DDCBAE28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396" y="346738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160796</xdr:colOff>
      <xdr:row>24</xdr:row>
      <xdr:rowOff>140156</xdr:rowOff>
    </xdr:from>
    <xdr:to>
      <xdr:col>30</xdr:col>
      <xdr:colOff>617939</xdr:colOff>
      <xdr:row>27</xdr:row>
      <xdr:rowOff>25813</xdr:rowOff>
    </xdr:to>
    <xdr:pic>
      <xdr:nvPicPr>
        <xdr:cNvPr id="330" name="Bilde 59" descr="Et bilde som inneholder tekst, Font, Grafikk, symbol&#10;&#10;Automatisk generert beskrivelse">
          <a:extLst>
            <a:ext uri="{FF2B5EF4-FFF2-40B4-BE49-F238E27FC236}">
              <a16:creationId xmlns:a16="http://schemas.microsoft.com/office/drawing/2014/main" id="{9EFF91B2-4953-71C2-5F05-86842C15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847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722184</xdr:colOff>
      <xdr:row>24</xdr:row>
      <xdr:rowOff>140156</xdr:rowOff>
    </xdr:from>
    <xdr:to>
      <xdr:col>30</xdr:col>
      <xdr:colOff>1179327</xdr:colOff>
      <xdr:row>27</xdr:row>
      <xdr:rowOff>25813</xdr:rowOff>
    </xdr:to>
    <xdr:pic>
      <xdr:nvPicPr>
        <xdr:cNvPr id="332" name="Bilde 60" descr="Et bilde som inneholder Font, Grafikk, skjermbilde, logo&#10;&#10;Automatisk generert beskrivelse">
          <a:extLst>
            <a:ext uri="{FF2B5EF4-FFF2-40B4-BE49-F238E27FC236}">
              <a16:creationId xmlns:a16="http://schemas.microsoft.com/office/drawing/2014/main" id="{77270E54-64A3-5AC5-E4F8-96AA01C8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235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1283572</xdr:colOff>
      <xdr:row>24</xdr:row>
      <xdr:rowOff>140156</xdr:rowOff>
    </xdr:from>
    <xdr:to>
      <xdr:col>30</xdr:col>
      <xdr:colOff>1740715</xdr:colOff>
      <xdr:row>27</xdr:row>
      <xdr:rowOff>25813</xdr:rowOff>
    </xdr:to>
    <xdr:pic>
      <xdr:nvPicPr>
        <xdr:cNvPr id="334" name="Bilde 61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877A6B51-1B85-AEB4-92A5-EC788B11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623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1844960</xdr:colOff>
      <xdr:row>24</xdr:row>
      <xdr:rowOff>140156</xdr:rowOff>
    </xdr:from>
    <xdr:to>
      <xdr:col>30</xdr:col>
      <xdr:colOff>2302103</xdr:colOff>
      <xdr:row>27</xdr:row>
      <xdr:rowOff>25813</xdr:rowOff>
    </xdr:to>
    <xdr:pic>
      <xdr:nvPicPr>
        <xdr:cNvPr id="336" name="Bilde 62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B67E1832-11E1-B166-2646-1F700F14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011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2406348</xdr:colOff>
      <xdr:row>24</xdr:row>
      <xdr:rowOff>140156</xdr:rowOff>
    </xdr:from>
    <xdr:to>
      <xdr:col>30</xdr:col>
      <xdr:colOff>2863491</xdr:colOff>
      <xdr:row>27</xdr:row>
      <xdr:rowOff>25813</xdr:rowOff>
    </xdr:to>
    <xdr:pic>
      <xdr:nvPicPr>
        <xdr:cNvPr id="338" name="Bilde 63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57E49ED3-EDC9-3B6C-F5DE-88390218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399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2967736</xdr:colOff>
      <xdr:row>24</xdr:row>
      <xdr:rowOff>140156</xdr:rowOff>
    </xdr:from>
    <xdr:to>
      <xdr:col>30</xdr:col>
      <xdr:colOff>3424879</xdr:colOff>
      <xdr:row>27</xdr:row>
      <xdr:rowOff>25813</xdr:rowOff>
    </xdr:to>
    <xdr:pic>
      <xdr:nvPicPr>
        <xdr:cNvPr id="340" name="Bilde 64" descr="Et bilde som inneholder Font, tekst, Grafikk, skjermbilde&#10;&#10;Automatisk generert beskrivelse">
          <a:extLst>
            <a:ext uri="{FF2B5EF4-FFF2-40B4-BE49-F238E27FC236}">
              <a16:creationId xmlns:a16="http://schemas.microsoft.com/office/drawing/2014/main" id="{2987CB17-7810-33B7-298B-F0BAE2D2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6787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3529124</xdr:colOff>
      <xdr:row>24</xdr:row>
      <xdr:rowOff>140156</xdr:rowOff>
    </xdr:from>
    <xdr:to>
      <xdr:col>30</xdr:col>
      <xdr:colOff>3986267</xdr:colOff>
      <xdr:row>27</xdr:row>
      <xdr:rowOff>25813</xdr:rowOff>
    </xdr:to>
    <xdr:pic>
      <xdr:nvPicPr>
        <xdr:cNvPr id="342" name="Bilde 6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660D7338-1DAB-9EDC-521D-2456A931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8175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4090510</xdr:colOff>
      <xdr:row>24</xdr:row>
      <xdr:rowOff>140156</xdr:rowOff>
    </xdr:from>
    <xdr:to>
      <xdr:col>30</xdr:col>
      <xdr:colOff>4547653</xdr:colOff>
      <xdr:row>27</xdr:row>
      <xdr:rowOff>25813</xdr:rowOff>
    </xdr:to>
    <xdr:pic>
      <xdr:nvPicPr>
        <xdr:cNvPr id="344" name="Bilde 6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D954518-F415-AE0E-92E4-87287C79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9561" y="38907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159788</xdr:colOff>
      <xdr:row>27</xdr:row>
      <xdr:rowOff>105407</xdr:rowOff>
    </xdr:from>
    <xdr:to>
      <xdr:col>30</xdr:col>
      <xdr:colOff>616931</xdr:colOff>
      <xdr:row>29</xdr:row>
      <xdr:rowOff>143464</xdr:rowOff>
    </xdr:to>
    <xdr:pic>
      <xdr:nvPicPr>
        <xdr:cNvPr id="346" name="Bilde 67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5F184B62-9AE1-B812-445C-1EEB2F6C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8839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721756</xdr:colOff>
      <xdr:row>27</xdr:row>
      <xdr:rowOff>105407</xdr:rowOff>
    </xdr:from>
    <xdr:to>
      <xdr:col>30</xdr:col>
      <xdr:colOff>1178899</xdr:colOff>
      <xdr:row>29</xdr:row>
      <xdr:rowOff>143464</xdr:rowOff>
    </xdr:to>
    <xdr:pic>
      <xdr:nvPicPr>
        <xdr:cNvPr id="348" name="Bilde 68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01344AB4-F6E1-A676-6923-BF7E3DC4C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0807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1283724</xdr:colOff>
      <xdr:row>27</xdr:row>
      <xdr:rowOff>105407</xdr:rowOff>
    </xdr:from>
    <xdr:to>
      <xdr:col>30</xdr:col>
      <xdr:colOff>1740867</xdr:colOff>
      <xdr:row>29</xdr:row>
      <xdr:rowOff>143464</xdr:rowOff>
    </xdr:to>
    <xdr:pic>
      <xdr:nvPicPr>
        <xdr:cNvPr id="350" name="Bilde 69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2BE7210A-EE79-7E3B-4D94-453826E3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775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1845692</xdr:colOff>
      <xdr:row>27</xdr:row>
      <xdr:rowOff>105407</xdr:rowOff>
    </xdr:from>
    <xdr:to>
      <xdr:col>30</xdr:col>
      <xdr:colOff>2302835</xdr:colOff>
      <xdr:row>29</xdr:row>
      <xdr:rowOff>143464</xdr:rowOff>
    </xdr:to>
    <xdr:pic>
      <xdr:nvPicPr>
        <xdr:cNvPr id="352" name="Bilde 70" descr="Et bilde som inneholder Font, tekst, skjermbilde, Grafikk&#10;&#10;Automatisk generert beskrivelse">
          <a:extLst>
            <a:ext uri="{FF2B5EF4-FFF2-40B4-BE49-F238E27FC236}">
              <a16:creationId xmlns:a16="http://schemas.microsoft.com/office/drawing/2014/main" id="{CE158051-62FB-DF84-50CF-B4F09D12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743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2407660</xdr:colOff>
      <xdr:row>27</xdr:row>
      <xdr:rowOff>105407</xdr:rowOff>
    </xdr:from>
    <xdr:to>
      <xdr:col>30</xdr:col>
      <xdr:colOff>2864803</xdr:colOff>
      <xdr:row>29</xdr:row>
      <xdr:rowOff>143464</xdr:rowOff>
    </xdr:to>
    <xdr:pic>
      <xdr:nvPicPr>
        <xdr:cNvPr id="354" name="Bilde 71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DBCC3381-E77E-E96A-E140-F96FF10BF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6711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2969628</xdr:colOff>
      <xdr:row>27</xdr:row>
      <xdr:rowOff>105407</xdr:rowOff>
    </xdr:from>
    <xdr:to>
      <xdr:col>30</xdr:col>
      <xdr:colOff>3426771</xdr:colOff>
      <xdr:row>29</xdr:row>
      <xdr:rowOff>143464</xdr:rowOff>
    </xdr:to>
    <xdr:pic>
      <xdr:nvPicPr>
        <xdr:cNvPr id="364" name="Bilde 72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869EF4C5-0A3D-5220-EB1D-2C91AEE4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8679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3531595</xdr:colOff>
      <xdr:row>27</xdr:row>
      <xdr:rowOff>105407</xdr:rowOff>
    </xdr:from>
    <xdr:to>
      <xdr:col>30</xdr:col>
      <xdr:colOff>3988738</xdr:colOff>
      <xdr:row>29</xdr:row>
      <xdr:rowOff>143464</xdr:rowOff>
    </xdr:to>
    <xdr:pic>
      <xdr:nvPicPr>
        <xdr:cNvPr id="366" name="Bilde 73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3EF1A3EE-1CFC-F43D-7774-EE4FC450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0646" y="4313197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30</xdr:col>
      <xdr:colOff>876300</xdr:colOff>
      <xdr:row>30</xdr:row>
      <xdr:rowOff>95250</xdr:rowOff>
    </xdr:from>
    <xdr:to>
      <xdr:col>30</xdr:col>
      <xdr:colOff>876300</xdr:colOff>
      <xdr:row>32</xdr:row>
      <xdr:rowOff>133350</xdr:rowOff>
    </xdr:to>
    <xdr:pic>
      <xdr:nvPicPr>
        <xdr:cNvPr id="368" name="image41.jpg">
          <a:extLst>
            <a:ext uri="{FF2B5EF4-FFF2-40B4-BE49-F238E27FC236}">
              <a16:creationId xmlns:a16="http://schemas.microsoft.com/office/drawing/2014/main" id="{DA1D4A8F-CDD1-40E1-ADD9-E28F27C6E52C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63100" y="459105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742950</xdr:colOff>
      <xdr:row>30</xdr:row>
      <xdr:rowOff>85725</xdr:rowOff>
    </xdr:from>
    <xdr:to>
      <xdr:col>30</xdr:col>
      <xdr:colOff>742950</xdr:colOff>
      <xdr:row>32</xdr:row>
      <xdr:rowOff>104775</xdr:rowOff>
    </xdr:to>
    <xdr:pic>
      <xdr:nvPicPr>
        <xdr:cNvPr id="370" name="image33.jpg">
          <a:extLst>
            <a:ext uri="{FF2B5EF4-FFF2-40B4-BE49-F238E27FC236}">
              <a16:creationId xmlns:a16="http://schemas.microsoft.com/office/drawing/2014/main" id="{17D8307F-CAB2-43D3-97A1-E483DD17C71A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29750" y="45815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1152525</xdr:colOff>
      <xdr:row>30</xdr:row>
      <xdr:rowOff>85725</xdr:rowOff>
    </xdr:from>
    <xdr:to>
      <xdr:col>30</xdr:col>
      <xdr:colOff>1152525</xdr:colOff>
      <xdr:row>32</xdr:row>
      <xdr:rowOff>104775</xdr:rowOff>
    </xdr:to>
    <xdr:pic>
      <xdr:nvPicPr>
        <xdr:cNvPr id="372" name="image34.jpg">
          <a:extLst>
            <a:ext uri="{FF2B5EF4-FFF2-40B4-BE49-F238E27FC236}">
              <a16:creationId xmlns:a16="http://schemas.microsoft.com/office/drawing/2014/main" id="{9A3E4DA8-2C17-4858-A406-D0C42C5FBB6A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39325" y="4581525"/>
          <a:ext cx="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1600200</xdr:colOff>
      <xdr:row>30</xdr:row>
      <xdr:rowOff>95250</xdr:rowOff>
    </xdr:from>
    <xdr:to>
      <xdr:col>30</xdr:col>
      <xdr:colOff>1600200</xdr:colOff>
      <xdr:row>32</xdr:row>
      <xdr:rowOff>85725</xdr:rowOff>
    </xdr:to>
    <xdr:pic>
      <xdr:nvPicPr>
        <xdr:cNvPr id="374" name="image49.jpg">
          <a:extLst>
            <a:ext uri="{FF2B5EF4-FFF2-40B4-BE49-F238E27FC236}">
              <a16:creationId xmlns:a16="http://schemas.microsoft.com/office/drawing/2014/main" id="{FBDE9115-59E3-49A5-88FD-0E76F9E7FBC3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287000" y="4591050"/>
          <a:ext cx="0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30</xdr:col>
      <xdr:colOff>2066925</xdr:colOff>
      <xdr:row>30</xdr:row>
      <xdr:rowOff>85725</xdr:rowOff>
    </xdr:from>
    <xdr:to>
      <xdr:col>30</xdr:col>
      <xdr:colOff>2066925</xdr:colOff>
      <xdr:row>32</xdr:row>
      <xdr:rowOff>76200</xdr:rowOff>
    </xdr:to>
    <xdr:pic>
      <xdr:nvPicPr>
        <xdr:cNvPr id="376" name="image32.jpg">
          <a:extLst>
            <a:ext uri="{FF2B5EF4-FFF2-40B4-BE49-F238E27FC236}">
              <a16:creationId xmlns:a16="http://schemas.microsoft.com/office/drawing/2014/main" id="{D79D16E2-0DB5-414B-942E-ABCD6706940A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753725" y="4581525"/>
          <a:ext cx="0" cy="2952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30</xdr:col>
      <xdr:colOff>159380</xdr:colOff>
      <xdr:row>32</xdr:row>
      <xdr:rowOff>18784</xdr:rowOff>
    </xdr:from>
    <xdr:to>
      <xdr:col>30</xdr:col>
      <xdr:colOff>616523</xdr:colOff>
      <xdr:row>34</xdr:row>
      <xdr:rowOff>56841</xdr:rowOff>
    </xdr:to>
    <xdr:pic>
      <xdr:nvPicPr>
        <xdr:cNvPr id="378" name="Bilde 7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C95AFE11-359E-0B85-0011-01A97625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2059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721167</xdr:colOff>
      <xdr:row>32</xdr:row>
      <xdr:rowOff>18784</xdr:rowOff>
    </xdr:from>
    <xdr:to>
      <xdr:col>30</xdr:col>
      <xdr:colOff>1178310</xdr:colOff>
      <xdr:row>34</xdr:row>
      <xdr:rowOff>56841</xdr:rowOff>
    </xdr:to>
    <xdr:pic>
      <xdr:nvPicPr>
        <xdr:cNvPr id="380" name="Bilde 75" descr="Et bilde som inneholder skjermbilde, tekst, Font, Grafikk&#10;&#10;Automatisk generert beskrivelse">
          <a:extLst>
            <a:ext uri="{FF2B5EF4-FFF2-40B4-BE49-F238E27FC236}">
              <a16:creationId xmlns:a16="http://schemas.microsoft.com/office/drawing/2014/main" id="{D2AF8EA0-7310-B720-9FF3-55C11337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846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1282954</xdr:colOff>
      <xdr:row>32</xdr:row>
      <xdr:rowOff>18784</xdr:rowOff>
    </xdr:from>
    <xdr:to>
      <xdr:col>30</xdr:col>
      <xdr:colOff>1740097</xdr:colOff>
      <xdr:row>34</xdr:row>
      <xdr:rowOff>56841</xdr:rowOff>
    </xdr:to>
    <xdr:pic>
      <xdr:nvPicPr>
        <xdr:cNvPr id="382" name="Bilde 76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A190A168-F8AD-9FFC-F91A-6F7CEDBA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5633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1844741</xdr:colOff>
      <xdr:row>32</xdr:row>
      <xdr:rowOff>18784</xdr:rowOff>
    </xdr:from>
    <xdr:to>
      <xdr:col>30</xdr:col>
      <xdr:colOff>2301884</xdr:colOff>
      <xdr:row>34</xdr:row>
      <xdr:rowOff>56841</xdr:rowOff>
    </xdr:to>
    <xdr:pic>
      <xdr:nvPicPr>
        <xdr:cNvPr id="384" name="Bilde 77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47F6615-1F09-4F30-3CDE-1974288D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420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2406528</xdr:colOff>
      <xdr:row>32</xdr:row>
      <xdr:rowOff>18784</xdr:rowOff>
    </xdr:from>
    <xdr:to>
      <xdr:col>30</xdr:col>
      <xdr:colOff>2863671</xdr:colOff>
      <xdr:row>34</xdr:row>
      <xdr:rowOff>56841</xdr:rowOff>
    </xdr:to>
    <xdr:pic>
      <xdr:nvPicPr>
        <xdr:cNvPr id="386" name="Bilde 78" descr="Et bilde som inneholder Font, tekst, Grafikk, skjermbilde&#10;&#10;Automatisk generert beskrivelse">
          <a:extLst>
            <a:ext uri="{FF2B5EF4-FFF2-40B4-BE49-F238E27FC236}">
              <a16:creationId xmlns:a16="http://schemas.microsoft.com/office/drawing/2014/main" id="{C7F61999-5F5D-536D-E41B-0D35D32E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207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2968315</xdr:colOff>
      <xdr:row>32</xdr:row>
      <xdr:rowOff>18784</xdr:rowOff>
    </xdr:from>
    <xdr:to>
      <xdr:col>30</xdr:col>
      <xdr:colOff>3425458</xdr:colOff>
      <xdr:row>34</xdr:row>
      <xdr:rowOff>56841</xdr:rowOff>
    </xdr:to>
    <xdr:pic>
      <xdr:nvPicPr>
        <xdr:cNvPr id="388" name="Bilde 79" descr="Et bilde som inneholder tekst, skjermbilde, Font, Grafikk&#10;&#10;Automatisk generert beskrivelse">
          <a:extLst>
            <a:ext uri="{FF2B5EF4-FFF2-40B4-BE49-F238E27FC236}">
              <a16:creationId xmlns:a16="http://schemas.microsoft.com/office/drawing/2014/main" id="{509574FE-7A0E-5F03-6F99-A76927CA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994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3530102</xdr:colOff>
      <xdr:row>32</xdr:row>
      <xdr:rowOff>18784</xdr:rowOff>
    </xdr:from>
    <xdr:to>
      <xdr:col>30</xdr:col>
      <xdr:colOff>3987245</xdr:colOff>
      <xdr:row>34</xdr:row>
      <xdr:rowOff>56841</xdr:rowOff>
    </xdr:to>
    <xdr:pic>
      <xdr:nvPicPr>
        <xdr:cNvPr id="390" name="Bilde 80" descr="Et bilde som inneholder tekst, Font, Grafikk, logo&#10;&#10;Automatisk generert beskrivelse">
          <a:extLst>
            <a:ext uri="{FF2B5EF4-FFF2-40B4-BE49-F238E27FC236}">
              <a16:creationId xmlns:a16="http://schemas.microsoft.com/office/drawing/2014/main" id="{E9C8D958-3474-5DE7-1B90-1ACE5AF1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781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4091892</xdr:colOff>
      <xdr:row>32</xdr:row>
      <xdr:rowOff>18784</xdr:rowOff>
    </xdr:from>
    <xdr:to>
      <xdr:col>30</xdr:col>
      <xdr:colOff>4549035</xdr:colOff>
      <xdr:row>34</xdr:row>
      <xdr:rowOff>56841</xdr:rowOff>
    </xdr:to>
    <xdr:pic>
      <xdr:nvPicPr>
        <xdr:cNvPr id="392" name="Bilde 81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B54CF1BF-49B2-3EFD-2284-6FF63AB4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4571" y="4987599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160483</xdr:colOff>
      <xdr:row>34</xdr:row>
      <xdr:rowOff>138953</xdr:rowOff>
    </xdr:from>
    <xdr:to>
      <xdr:col>30</xdr:col>
      <xdr:colOff>617626</xdr:colOff>
      <xdr:row>37</xdr:row>
      <xdr:rowOff>24610</xdr:rowOff>
    </xdr:to>
    <xdr:pic>
      <xdr:nvPicPr>
        <xdr:cNvPr id="394" name="Bilde 82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2FF670BF-9CF9-FAC9-E07A-BE4AB3B3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162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722932</xdr:colOff>
      <xdr:row>34</xdr:row>
      <xdr:rowOff>138953</xdr:rowOff>
    </xdr:from>
    <xdr:to>
      <xdr:col>30</xdr:col>
      <xdr:colOff>1180075</xdr:colOff>
      <xdr:row>37</xdr:row>
      <xdr:rowOff>24610</xdr:rowOff>
    </xdr:to>
    <xdr:pic>
      <xdr:nvPicPr>
        <xdr:cNvPr id="396" name="Bilde 83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38B9BBCE-AA47-33AF-A54F-902CB2CB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5611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1285383</xdr:colOff>
      <xdr:row>34</xdr:row>
      <xdr:rowOff>138953</xdr:rowOff>
    </xdr:from>
    <xdr:to>
      <xdr:col>30</xdr:col>
      <xdr:colOff>1742526</xdr:colOff>
      <xdr:row>37</xdr:row>
      <xdr:rowOff>24610</xdr:rowOff>
    </xdr:to>
    <xdr:pic>
      <xdr:nvPicPr>
        <xdr:cNvPr id="398" name="Bilde 84" descr="Et bilde som inneholder tekst, Font, symbol, skjermbilde&#10;&#10;Automatisk generert beskrivelse">
          <a:extLst>
            <a:ext uri="{FF2B5EF4-FFF2-40B4-BE49-F238E27FC236}">
              <a16:creationId xmlns:a16="http://schemas.microsoft.com/office/drawing/2014/main" id="{3C1BFFD8-EE25-F744-2A9E-348DFFE6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8062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1847835</xdr:colOff>
      <xdr:row>34</xdr:row>
      <xdr:rowOff>138953</xdr:rowOff>
    </xdr:from>
    <xdr:to>
      <xdr:col>30</xdr:col>
      <xdr:colOff>2304978</xdr:colOff>
      <xdr:row>37</xdr:row>
      <xdr:rowOff>24610</xdr:rowOff>
    </xdr:to>
    <xdr:pic>
      <xdr:nvPicPr>
        <xdr:cNvPr id="400" name="Bilde 85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BB075D6D-1321-C3BE-2DAE-3E6C83ED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514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2410284</xdr:colOff>
      <xdr:row>34</xdr:row>
      <xdr:rowOff>138953</xdr:rowOff>
    </xdr:from>
    <xdr:to>
      <xdr:col>30</xdr:col>
      <xdr:colOff>2867427</xdr:colOff>
      <xdr:row>37</xdr:row>
      <xdr:rowOff>24610</xdr:rowOff>
    </xdr:to>
    <xdr:pic>
      <xdr:nvPicPr>
        <xdr:cNvPr id="402" name="Bilde 86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30C5C9D5-FDC6-0D8B-BE38-2FC03810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963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2972736</xdr:colOff>
      <xdr:row>34</xdr:row>
      <xdr:rowOff>138953</xdr:rowOff>
    </xdr:from>
    <xdr:to>
      <xdr:col>30</xdr:col>
      <xdr:colOff>3429879</xdr:colOff>
      <xdr:row>37</xdr:row>
      <xdr:rowOff>24610</xdr:rowOff>
    </xdr:to>
    <xdr:pic>
      <xdr:nvPicPr>
        <xdr:cNvPr id="404" name="Bilde 87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BDEE686F-BFC9-DB88-0407-F08EF2B1A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5415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3535185</xdr:colOff>
      <xdr:row>34</xdr:row>
      <xdr:rowOff>138953</xdr:rowOff>
    </xdr:from>
    <xdr:to>
      <xdr:col>30</xdr:col>
      <xdr:colOff>3992328</xdr:colOff>
      <xdr:row>37</xdr:row>
      <xdr:rowOff>24610</xdr:rowOff>
    </xdr:to>
    <xdr:pic>
      <xdr:nvPicPr>
        <xdr:cNvPr id="406" name="Bilde 88" descr="Et bilde som inneholder tekst, Font, skjermbilde, logo&#10;&#10;Automatisk generert beskrivelse">
          <a:extLst>
            <a:ext uri="{FF2B5EF4-FFF2-40B4-BE49-F238E27FC236}">
              <a16:creationId xmlns:a16="http://schemas.microsoft.com/office/drawing/2014/main" id="{8A8C3C67-B603-692B-38A2-22DDAEC6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7864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4097638</xdr:colOff>
      <xdr:row>34</xdr:row>
      <xdr:rowOff>138953</xdr:rowOff>
    </xdr:from>
    <xdr:to>
      <xdr:col>30</xdr:col>
      <xdr:colOff>4554781</xdr:colOff>
      <xdr:row>37</xdr:row>
      <xdr:rowOff>24610</xdr:rowOff>
    </xdr:to>
    <xdr:pic>
      <xdr:nvPicPr>
        <xdr:cNvPr id="408" name="Bilde 89" descr="Et bilde som inneholder tekst, skjermbilde, Font, nummer&#10;&#10;Automatisk generert beskrivelse">
          <a:extLst>
            <a:ext uri="{FF2B5EF4-FFF2-40B4-BE49-F238E27FC236}">
              <a16:creationId xmlns:a16="http://schemas.microsoft.com/office/drawing/2014/main" id="{018BD115-88C4-2046-2669-64781C3D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0317" y="5412568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160979</xdr:colOff>
      <xdr:row>37</xdr:row>
      <xdr:rowOff>104131</xdr:rowOff>
    </xdr:from>
    <xdr:to>
      <xdr:col>30</xdr:col>
      <xdr:colOff>618122</xdr:colOff>
      <xdr:row>39</xdr:row>
      <xdr:rowOff>142188</xdr:rowOff>
    </xdr:to>
    <xdr:pic>
      <xdr:nvPicPr>
        <xdr:cNvPr id="409" name="Bilde 90" descr="Et bilde som inneholder tekst, Font, skjermbilde, Grafikk&#10;&#10;Automatisk generert beskrivelse">
          <a:extLst>
            <a:ext uri="{FF2B5EF4-FFF2-40B4-BE49-F238E27FC236}">
              <a16:creationId xmlns:a16="http://schemas.microsoft.com/office/drawing/2014/main" id="{FCC3A2E1-C983-F50B-1364-90B6D45C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658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723237</xdr:colOff>
      <xdr:row>37</xdr:row>
      <xdr:rowOff>104131</xdr:rowOff>
    </xdr:from>
    <xdr:to>
      <xdr:col>30</xdr:col>
      <xdr:colOff>1180380</xdr:colOff>
      <xdr:row>39</xdr:row>
      <xdr:rowOff>142188</xdr:rowOff>
    </xdr:to>
    <xdr:pic>
      <xdr:nvPicPr>
        <xdr:cNvPr id="410" name="Bilde 91" descr="Et bilde som inneholder tekst, Font, Grafikk, symbol&#10;&#10;Automatisk generert beskrivelse">
          <a:extLst>
            <a:ext uri="{FF2B5EF4-FFF2-40B4-BE49-F238E27FC236}">
              <a16:creationId xmlns:a16="http://schemas.microsoft.com/office/drawing/2014/main" id="{EA640A2F-21AB-7EAE-F389-516B7BC3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5916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1285495</xdr:colOff>
      <xdr:row>37</xdr:row>
      <xdr:rowOff>104131</xdr:rowOff>
    </xdr:from>
    <xdr:to>
      <xdr:col>30</xdr:col>
      <xdr:colOff>1742638</xdr:colOff>
      <xdr:row>39</xdr:row>
      <xdr:rowOff>142188</xdr:rowOff>
    </xdr:to>
    <xdr:pic>
      <xdr:nvPicPr>
        <xdr:cNvPr id="411" name="Bilde 92" descr="Et bilde som inneholder tekst, Font, skjermbilde, Elektrisk blå&#10;&#10;Automatisk generert beskrivelse">
          <a:extLst>
            <a:ext uri="{FF2B5EF4-FFF2-40B4-BE49-F238E27FC236}">
              <a16:creationId xmlns:a16="http://schemas.microsoft.com/office/drawing/2014/main" id="{79E2458A-C93F-84E0-30AC-AA5101F34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8174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1847753</xdr:colOff>
      <xdr:row>37</xdr:row>
      <xdr:rowOff>104131</xdr:rowOff>
    </xdr:from>
    <xdr:to>
      <xdr:col>30</xdr:col>
      <xdr:colOff>2304896</xdr:colOff>
      <xdr:row>39</xdr:row>
      <xdr:rowOff>142188</xdr:rowOff>
    </xdr:to>
    <xdr:pic>
      <xdr:nvPicPr>
        <xdr:cNvPr id="412" name="Bilde 93" descr="Et bilde som inneholder tekst, Font, skjermbilde, symbol&#10;&#10;Automatisk generert beskrivelse">
          <a:extLst>
            <a:ext uri="{FF2B5EF4-FFF2-40B4-BE49-F238E27FC236}">
              <a16:creationId xmlns:a16="http://schemas.microsoft.com/office/drawing/2014/main" id="{47430A1E-3D02-BCA8-5BB2-52F21BFF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0432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2410011</xdr:colOff>
      <xdr:row>37</xdr:row>
      <xdr:rowOff>104131</xdr:rowOff>
    </xdr:from>
    <xdr:to>
      <xdr:col>30</xdr:col>
      <xdr:colOff>2867154</xdr:colOff>
      <xdr:row>39</xdr:row>
      <xdr:rowOff>142188</xdr:rowOff>
    </xdr:to>
    <xdr:pic>
      <xdr:nvPicPr>
        <xdr:cNvPr id="413" name="Bilde 94" descr="Et bilde som inneholder tekst, Font, skjermbilde, nummer&#10;&#10;Automatisk generert beskrivelse">
          <a:extLst>
            <a:ext uri="{FF2B5EF4-FFF2-40B4-BE49-F238E27FC236}">
              <a16:creationId xmlns:a16="http://schemas.microsoft.com/office/drawing/2014/main" id="{B60C2C75-DA96-1F4C-DE90-AE4649E74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2690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2972270</xdr:colOff>
      <xdr:row>37</xdr:row>
      <xdr:rowOff>104131</xdr:rowOff>
    </xdr:from>
    <xdr:to>
      <xdr:col>30</xdr:col>
      <xdr:colOff>3429413</xdr:colOff>
      <xdr:row>39</xdr:row>
      <xdr:rowOff>142188</xdr:rowOff>
    </xdr:to>
    <xdr:pic>
      <xdr:nvPicPr>
        <xdr:cNvPr id="414" name="Bilde 95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5BA9B428-DFF5-4091-DB39-79CD6070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949" y="5834946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113404</xdr:colOff>
      <xdr:row>1</xdr:row>
      <xdr:rowOff>187696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5BE24EF7-07BF-4571-0297-013F9DF3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402964" cy="385816"/>
        </a:xfrm>
        <a:prstGeom prst="rect">
          <a:avLst/>
        </a:prstGeom>
      </xdr:spPr>
    </xdr:pic>
    <xdr:clientData/>
  </xdr:twoCellAnchor>
  <xdr:twoCellAnchor editAs="oneCell">
    <xdr:from>
      <xdr:col>30</xdr:col>
      <xdr:colOff>158115</xdr:colOff>
      <xdr:row>2</xdr:row>
      <xdr:rowOff>30480</xdr:rowOff>
    </xdr:from>
    <xdr:to>
      <xdr:col>30</xdr:col>
      <xdr:colOff>615258</xdr:colOff>
      <xdr:row>4</xdr:row>
      <xdr:rowOff>68537</xdr:rowOff>
    </xdr:to>
    <xdr:pic>
      <xdr:nvPicPr>
        <xdr:cNvPr id="83" name="Bilde 3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F12C262A-2F89-F68D-F167-5E679EA0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149" y="429873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162137</xdr:colOff>
      <xdr:row>22</xdr:row>
      <xdr:rowOff>22410</xdr:rowOff>
    </xdr:from>
    <xdr:to>
      <xdr:col>30</xdr:col>
      <xdr:colOff>619280</xdr:colOff>
      <xdr:row>24</xdr:row>
      <xdr:rowOff>60467</xdr:rowOff>
    </xdr:to>
    <xdr:pic>
      <xdr:nvPicPr>
        <xdr:cNvPr id="116" name="Bilde 51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58823BB9-E528-C8F6-8918-78610C4B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88" y="3468200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721373</xdr:colOff>
      <xdr:row>22</xdr:row>
      <xdr:rowOff>23462</xdr:rowOff>
    </xdr:from>
    <xdr:to>
      <xdr:col>30</xdr:col>
      <xdr:colOff>1178516</xdr:colOff>
      <xdr:row>24</xdr:row>
      <xdr:rowOff>61519</xdr:rowOff>
    </xdr:to>
    <xdr:pic>
      <xdr:nvPicPr>
        <xdr:cNvPr id="118" name="Bilde 52" descr="Et bilde som inneholder tekst, skjermbilde, Font, Elektrisk blå&#10;&#10;Automatisk generert beskrivelse">
          <a:extLst>
            <a:ext uri="{FF2B5EF4-FFF2-40B4-BE49-F238E27FC236}">
              <a16:creationId xmlns:a16="http://schemas.microsoft.com/office/drawing/2014/main" id="{BD44CD46-7051-A64D-9201-1D9A825F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0424" y="3469252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1849603</xdr:colOff>
      <xdr:row>22</xdr:row>
      <xdr:rowOff>20801</xdr:rowOff>
    </xdr:from>
    <xdr:to>
      <xdr:col>30</xdr:col>
      <xdr:colOff>2306746</xdr:colOff>
      <xdr:row>24</xdr:row>
      <xdr:rowOff>58858</xdr:rowOff>
    </xdr:to>
    <xdr:pic>
      <xdr:nvPicPr>
        <xdr:cNvPr id="119" name="Bilde 54" descr="Et bilde som inneholder tekst, skjermbilde, Font, logo&#10;&#10;Automatisk generert beskrivelse">
          <a:extLst>
            <a:ext uri="{FF2B5EF4-FFF2-40B4-BE49-F238E27FC236}">
              <a16:creationId xmlns:a16="http://schemas.microsoft.com/office/drawing/2014/main" id="{E08F7457-92C0-1238-49CD-599C74A3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8654" y="3466591"/>
          <a:ext cx="457143" cy="34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36195</xdr:rowOff>
    </xdr:from>
    <xdr:to>
      <xdr:col>2</xdr:col>
      <xdr:colOff>352848</xdr:colOff>
      <xdr:row>1</xdr:row>
      <xdr:rowOff>183832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5A9545-BD26-3BD5-C56B-B76F38C1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36195"/>
          <a:ext cx="459528" cy="437197"/>
        </a:xfrm>
        <a:prstGeom prst="rect">
          <a:avLst/>
        </a:prstGeom>
      </xdr:spPr>
    </xdr:pic>
    <xdr:clientData/>
  </xdr:twoCellAnchor>
</xdr:wsDr>
</file>

<file path=xl/richData/_rels/rdRichValueWebImage.xml.rels><?xml version="1.0" encoding="UTF-8" standalone="yes"?>
<Relationships xmlns="http://schemas.openxmlformats.org/package/2006/relationships"><Relationship Id="rId3" Type="http://schemas.openxmlformats.org/officeDocument/2006/relationships/hyperlink" Target="https://i.ibb.co/9WRDpW2/finish.png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i.ibb.co/R31bYP8/start.png" TargetMode="External"/><Relationship Id="rId4" Type="http://schemas.openxmlformats.org/officeDocument/2006/relationships/image" Target="../media/image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</webImagesSrd>
</file>

<file path=xl/richData/rdrichvalue.xml><?xml version="1.0" encoding="utf-8"?>
<rvData xmlns="http://schemas.microsoft.com/office/spreadsheetml/2017/richdata" count="2">
  <rv s="0">
    <v>0</v>
    <v>1</v>
    <v>0</v>
    <v>0</v>
  </rv>
  <rv s="0">
    <v>1</v>
    <v>1</v>
    <v>0</v>
    <v>0</v>
  </rv>
</rvData>
</file>

<file path=xl/richData/rdrichvaluestructure.xml><?xml version="1.0" encoding="utf-8"?>
<rvStructures xmlns="http://schemas.microsoft.com/office/spreadsheetml/2017/richdata" count="1">
  <s t="_webimage">
    <k n="WebImageIdentifier" t="i"/>
    <k n="CalcOrigin" t="i"/>
    <k n="ComputedImage" t="b"/>
    <k n="ImageSizing" t="i"/>
  </s>
</rvStructur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51"/>
  <sheetViews>
    <sheetView showGridLines="0" tabSelected="1" zoomScale="130" zoomScaleNormal="130" workbookViewId="0">
      <selection activeCell="Y26" sqref="Y26"/>
    </sheetView>
  </sheetViews>
  <sheetFormatPr defaultColWidth="15.21875" defaultRowHeight="15" customHeight="1" x14ac:dyDescent="0.3"/>
  <cols>
    <col min="1" max="30" width="4.21875" customWidth="1"/>
    <col min="31" max="31" width="70.77734375" customWidth="1"/>
    <col min="32" max="33" width="4.21875" customWidth="1"/>
    <col min="34" max="34" width="40.77734375" customWidth="1"/>
    <col min="35" max="35" width="42.21875" customWidth="1"/>
  </cols>
  <sheetData>
    <row r="1" spans="1:35" ht="16.0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"/>
      <c r="AE1" s="3"/>
      <c r="AF1" s="4" t="s">
        <v>13</v>
      </c>
      <c r="AG1" s="5"/>
      <c r="AH1" s="6"/>
      <c r="AI1" s="7"/>
    </row>
    <row r="2" spans="1:35" ht="15.6" x14ac:dyDescent="0.3">
      <c r="A2" s="9" t="s">
        <v>149</v>
      </c>
      <c r="B2" s="10"/>
      <c r="C2" s="10"/>
      <c r="D2" s="10"/>
      <c r="E2" s="10"/>
      <c r="F2" s="10"/>
      <c r="G2" s="10"/>
      <c r="H2" s="10"/>
      <c r="I2" s="10"/>
      <c r="J2" s="11"/>
      <c r="K2" s="11"/>
      <c r="L2" s="11"/>
      <c r="M2" s="11"/>
      <c r="N2" s="11"/>
      <c r="O2" s="11"/>
      <c r="P2" s="1"/>
      <c r="Q2" s="1"/>
      <c r="R2" s="12" t="s">
        <v>8</v>
      </c>
      <c r="S2" s="13"/>
      <c r="T2" s="14"/>
      <c r="U2" s="11"/>
      <c r="V2" s="11"/>
      <c r="W2" s="11"/>
      <c r="X2" s="11"/>
      <c r="Y2" s="11"/>
      <c r="Z2" s="15"/>
      <c r="AA2" s="11"/>
      <c r="AB2" s="11"/>
      <c r="AC2" s="144" t="s">
        <v>9</v>
      </c>
      <c r="AD2" s="145"/>
      <c r="AE2" s="16"/>
      <c r="AF2" s="17" t="s">
        <v>7</v>
      </c>
      <c r="AG2" s="17" t="s">
        <v>0</v>
      </c>
      <c r="AH2" s="18" t="s">
        <v>14</v>
      </c>
      <c r="AI2" s="19"/>
    </row>
    <row r="3" spans="1:35" ht="12" customHeight="1" x14ac:dyDescent="0.3">
      <c r="A3" s="20">
        <v>20</v>
      </c>
      <c r="B3" s="21"/>
      <c r="C3" s="21"/>
      <c r="D3" s="21"/>
      <c r="E3" s="22">
        <v>5</v>
      </c>
      <c r="F3" s="23"/>
      <c r="G3" s="23"/>
      <c r="H3" s="21"/>
      <c r="I3" s="21"/>
      <c r="J3" s="22">
        <v>10</v>
      </c>
      <c r="K3" s="21"/>
      <c r="L3" s="23"/>
      <c r="M3" s="21"/>
      <c r="N3" s="21"/>
      <c r="O3" s="22">
        <v>15</v>
      </c>
      <c r="P3" s="21"/>
      <c r="Q3" s="21"/>
      <c r="R3" s="21"/>
      <c r="S3" s="21"/>
      <c r="T3" s="22">
        <v>20</v>
      </c>
      <c r="U3" s="23"/>
      <c r="V3" s="21"/>
      <c r="W3" s="21"/>
      <c r="X3" s="23"/>
      <c r="Y3" s="22">
        <v>25</v>
      </c>
      <c r="Z3" s="21"/>
      <c r="AA3" s="23"/>
      <c r="AB3" s="21"/>
      <c r="AC3" s="21"/>
      <c r="AD3" s="24">
        <v>20</v>
      </c>
      <c r="AE3" s="158">
        <v>1</v>
      </c>
      <c r="AF3" s="25">
        <v>1</v>
      </c>
      <c r="AG3" s="101"/>
      <c r="AH3" s="26" t="str">
        <f>IF(AG3=0,"",VLOOKUP(AG3,Signs!$B$2:$C$99,2,0))</f>
        <v/>
      </c>
      <c r="AI3" s="27"/>
    </row>
    <row r="4" spans="1:35" ht="12" customHeight="1" x14ac:dyDescent="0.3">
      <c r="A4" s="28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30"/>
      <c r="S4" s="29"/>
      <c r="T4" s="31"/>
      <c r="U4" s="29"/>
      <c r="V4" s="29"/>
      <c r="W4" s="29"/>
      <c r="X4" s="29"/>
      <c r="Y4" s="29"/>
      <c r="Z4" s="29"/>
      <c r="AA4" s="29"/>
      <c r="AB4" s="29"/>
      <c r="AC4" s="29"/>
      <c r="AD4" s="32"/>
      <c r="AE4" s="159"/>
      <c r="AF4" s="25">
        <v>2</v>
      </c>
      <c r="AG4" s="101"/>
      <c r="AH4" s="26" t="str">
        <f>IF(AG4=0,"",VLOOKUP(AG4,Signs!$B$2:$C$99,2,0))</f>
        <v/>
      </c>
      <c r="AI4" s="33"/>
    </row>
    <row r="5" spans="1:35" ht="12" customHeight="1" x14ac:dyDescent="0.3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6"/>
      <c r="AE5" s="159"/>
      <c r="AF5" s="25">
        <v>3</v>
      </c>
      <c r="AG5" s="101"/>
      <c r="AH5" s="26" t="str">
        <f>IF(AG5=0,"",VLOOKUP(AG5,Signs!$B$2:$C$99,2,0))</f>
        <v/>
      </c>
      <c r="AI5" s="33"/>
    </row>
    <row r="6" spans="1:35" ht="12" customHeight="1" x14ac:dyDescent="0.3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2"/>
      <c r="AE6" s="159"/>
      <c r="AF6" s="25">
        <v>4</v>
      </c>
      <c r="AG6" s="101"/>
      <c r="AH6" s="26" t="str">
        <f>IF(AG6=0,"",VLOOKUP(AG6,Signs!$B$2:$C$99,2,0))</f>
        <v/>
      </c>
      <c r="AI6" s="33"/>
    </row>
    <row r="7" spans="1:35" ht="12" customHeight="1" x14ac:dyDescent="0.3">
      <c r="A7" s="39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6"/>
      <c r="AE7" s="159"/>
      <c r="AF7" s="25">
        <v>5</v>
      </c>
      <c r="AG7" s="101"/>
      <c r="AH7" s="26" t="str">
        <f>IF(AG7=0,"",VLOOKUP(AG7,Signs!$B$2:$C$99,2,0))</f>
        <v/>
      </c>
      <c r="AI7" s="33"/>
    </row>
    <row r="8" spans="1:35" ht="12" customHeight="1" x14ac:dyDescent="0.3">
      <c r="A8" s="2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2"/>
      <c r="AE8" s="159"/>
      <c r="AF8" s="25">
        <v>6</v>
      </c>
      <c r="AG8" s="101"/>
      <c r="AH8" s="26" t="str">
        <f>IF(AG8=0,"",VLOOKUP(AG8,Signs!$B$2:$C$99,2,0))</f>
        <v/>
      </c>
      <c r="AI8" s="33"/>
    </row>
    <row r="9" spans="1:35" ht="12" customHeight="1" x14ac:dyDescent="0.3">
      <c r="A9" s="39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6"/>
      <c r="AE9" s="159"/>
      <c r="AF9" s="25">
        <v>7</v>
      </c>
      <c r="AG9" s="101"/>
      <c r="AH9" s="26" t="str">
        <f>IF(AG9=0,"",VLOOKUP(AG9,Signs!$B$2:$C$99,2,0))</f>
        <v/>
      </c>
      <c r="AI9" s="33"/>
    </row>
    <row r="10" spans="1:35" ht="12" customHeight="1" x14ac:dyDescent="0.3">
      <c r="A10" s="2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2"/>
      <c r="AE10" s="160"/>
      <c r="AF10" s="25">
        <v>8</v>
      </c>
      <c r="AG10" s="101"/>
      <c r="AH10" s="26" t="str">
        <f>IF(AG10=0,"",VLOOKUP(AG10,Signs!$B$2:$C$99,2,0))</f>
        <v/>
      </c>
      <c r="AI10" s="40"/>
    </row>
    <row r="11" spans="1:35" ht="12" customHeight="1" x14ac:dyDescent="0.3">
      <c r="A11" s="39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6"/>
      <c r="AE11" s="161"/>
      <c r="AF11" s="25">
        <v>9</v>
      </c>
      <c r="AG11" s="101"/>
      <c r="AH11" s="26" t="str">
        <f>IF(AG11=0,"",VLOOKUP(AG11,Signs!$B$2:$C$99,2,0))</f>
        <v/>
      </c>
      <c r="AI11" s="33"/>
    </row>
    <row r="12" spans="1:35" ht="12" customHeight="1" x14ac:dyDescent="0.3">
      <c r="A12" s="2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2"/>
      <c r="AE12" s="158">
        <v>2</v>
      </c>
      <c r="AF12" s="25">
        <v>10</v>
      </c>
      <c r="AG12" s="101"/>
      <c r="AH12" s="26" t="str">
        <f>IF(AG12=0,"",VLOOKUP(AG12,Signs!$B$2:$C$99,2,0))</f>
        <v/>
      </c>
      <c r="AI12" s="33"/>
    </row>
    <row r="13" spans="1:35" ht="12" customHeight="1" x14ac:dyDescent="0.3">
      <c r="A13" s="41">
        <v>15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103">
        <v>15</v>
      </c>
      <c r="AE13" s="162"/>
      <c r="AF13" s="25">
        <v>11</v>
      </c>
      <c r="AG13" s="101"/>
      <c r="AH13" s="26" t="str">
        <f>IF(AG13=0,"",VLOOKUP(AG13,Signs!$B$2:$C$99,2,0))</f>
        <v/>
      </c>
      <c r="AI13" s="33"/>
    </row>
    <row r="14" spans="1:35" ht="12" customHeight="1" x14ac:dyDescent="0.3">
      <c r="A14" s="2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102"/>
      <c r="AE14" s="161"/>
      <c r="AF14" s="25">
        <v>12</v>
      </c>
      <c r="AG14" s="101"/>
      <c r="AH14" s="26" t="str">
        <f>IF(AG14=0,"",VLOOKUP(AG14,Signs!$B$2:$C$99,2,0))</f>
        <v/>
      </c>
      <c r="AI14" s="40"/>
    </row>
    <row r="15" spans="1:35" ht="12" customHeight="1" x14ac:dyDescent="0.3">
      <c r="A15" s="39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6"/>
      <c r="AE15" s="161"/>
      <c r="AF15" s="25">
        <v>13</v>
      </c>
      <c r="AG15" s="101"/>
      <c r="AH15" s="26" t="str">
        <f>IF(AG15=0,"",VLOOKUP(AG15,Signs!$B$2:$C$99,2,0))</f>
        <v/>
      </c>
      <c r="AI15" s="27"/>
    </row>
    <row r="16" spans="1:35" ht="12" customHeight="1" x14ac:dyDescent="0.3">
      <c r="A16" s="2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2"/>
      <c r="AE16" s="159"/>
      <c r="AF16" s="25">
        <v>14</v>
      </c>
      <c r="AG16" s="101"/>
      <c r="AH16" s="26" t="str">
        <f>IF(AG16=0,"",VLOOKUP(AG16,Signs!$B$2:$C$99,2,0))</f>
        <v/>
      </c>
      <c r="AI16" s="33"/>
    </row>
    <row r="17" spans="1:35" ht="12" customHeight="1" x14ac:dyDescent="0.3">
      <c r="A17" s="39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6"/>
      <c r="AE17" s="159"/>
      <c r="AF17" s="25">
        <v>15</v>
      </c>
      <c r="AG17" s="101"/>
      <c r="AH17" s="26" t="str">
        <f>IF(AG17=0,"",VLOOKUP(AG17,Signs!$B$2:$C$99,2,0))</f>
        <v/>
      </c>
      <c r="AI17" s="33"/>
    </row>
    <row r="18" spans="1:35" ht="12" customHeight="1" x14ac:dyDescent="0.3">
      <c r="A18" s="2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2"/>
      <c r="AE18" s="159"/>
      <c r="AF18" s="25">
        <v>16</v>
      </c>
      <c r="AG18" s="101"/>
      <c r="AH18" s="26" t="str">
        <f>IF(AG18=0,"",VLOOKUP(AG18,Signs!$B$2:$C$99,2,0))</f>
        <v/>
      </c>
      <c r="AI18" s="33"/>
    </row>
    <row r="19" spans="1:35" ht="12" customHeight="1" x14ac:dyDescent="0.3">
      <c r="A19" s="39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6"/>
      <c r="AE19" s="163"/>
      <c r="AF19" s="25">
        <v>17</v>
      </c>
      <c r="AG19" s="101"/>
      <c r="AH19" s="26" t="str">
        <f>IF(AG19=0,"",VLOOKUP(AG19,Signs!$B$2:$C$99,2,0))</f>
        <v/>
      </c>
      <c r="AI19" s="33"/>
    </row>
    <row r="20" spans="1:35" ht="12" customHeight="1" x14ac:dyDescent="0.3">
      <c r="A20" s="2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2"/>
      <c r="AE20" s="158"/>
      <c r="AF20" s="25">
        <v>18</v>
      </c>
      <c r="AG20" s="101"/>
      <c r="AH20" s="26" t="str">
        <f>IF(AG20=0,"",VLOOKUP(AG20,Signs!$B$2:$C$99,2,0))</f>
        <v/>
      </c>
      <c r="AI20" s="40"/>
    </row>
    <row r="21" spans="1:35" ht="12" customHeight="1" x14ac:dyDescent="0.3">
      <c r="A21" s="39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6"/>
      <c r="AE21" s="159"/>
      <c r="AF21" s="25">
        <v>19</v>
      </c>
      <c r="AG21" s="101"/>
      <c r="AH21" s="26" t="str">
        <f>IF(AG21=0,"",VLOOKUP(AG21,Signs!$B$2:$C$99,2,0))</f>
        <v/>
      </c>
      <c r="AI21" s="27"/>
    </row>
    <row r="22" spans="1:35" ht="12" customHeight="1" x14ac:dyDescent="0.3">
      <c r="A22" s="2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 t="s">
        <v>2</v>
      </c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2"/>
      <c r="AE22" s="158">
        <v>3</v>
      </c>
      <c r="AF22" s="25">
        <v>20</v>
      </c>
      <c r="AG22" s="101"/>
      <c r="AH22" s="26" t="str">
        <f>IF(AG22=0,"",VLOOKUP(AG22,Signs!$B$2:$C$99,2,0))</f>
        <v/>
      </c>
      <c r="AI22" s="33"/>
    </row>
    <row r="23" spans="1:35" ht="12" customHeight="1" x14ac:dyDescent="0.3">
      <c r="A23" s="41">
        <v>10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104">
        <v>10</v>
      </c>
      <c r="AE23" s="164"/>
      <c r="AF23" s="25"/>
      <c r="AG23" s="94"/>
      <c r="AH23" s="26" t="str">
        <f>IF(AG23=0,"",VLOOKUP(AG23,Signs!$B$2:$C$99,2,0))</f>
        <v/>
      </c>
      <c r="AI23" s="33"/>
    </row>
    <row r="24" spans="1:35" ht="12" customHeight="1" x14ac:dyDescent="0.3">
      <c r="A24" s="2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43"/>
      <c r="AE24" s="158"/>
      <c r="AF24" s="25"/>
      <c r="AG24" s="94"/>
      <c r="AH24" s="26" t="str">
        <f>IF(AG24=0,"",VLOOKUP(AG24,Signs!$B$2:$C$99,2,0))</f>
        <v/>
      </c>
      <c r="AI24" s="33"/>
    </row>
    <row r="25" spans="1:35" ht="12" customHeight="1" x14ac:dyDescent="0.3">
      <c r="A25" s="39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44"/>
      <c r="AE25" s="159"/>
      <c r="AF25" s="25"/>
      <c r="AG25" s="94"/>
      <c r="AH25" s="26" t="str">
        <f>IF(AG25=0,"",VLOOKUP(AG25,Signs!$B$2:$C$99,2,0))</f>
        <v/>
      </c>
      <c r="AI25" s="33"/>
    </row>
    <row r="26" spans="1:35" ht="12" customHeight="1" x14ac:dyDescent="0.3">
      <c r="A26" s="2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2"/>
      <c r="AE26" s="165"/>
      <c r="AF26" s="25"/>
      <c r="AG26" s="94"/>
      <c r="AH26" s="26" t="str">
        <f>IF(AG26=0,"",VLOOKUP(AG26,Signs!$B$2:$C$99,2,0))</f>
        <v/>
      </c>
      <c r="AI26" s="33"/>
    </row>
    <row r="27" spans="1:35" ht="12" customHeight="1" x14ac:dyDescent="0.3">
      <c r="A27" s="39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44"/>
      <c r="AE27" s="166"/>
      <c r="AF27" s="45"/>
      <c r="AG27" s="46"/>
      <c r="AH27" s="47"/>
      <c r="AI27" s="33"/>
    </row>
    <row r="28" spans="1:35" ht="12" customHeight="1" x14ac:dyDescent="0.3">
      <c r="A28" s="2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43"/>
      <c r="AE28" s="158"/>
      <c r="AF28" s="45"/>
      <c r="AG28" s="46"/>
      <c r="AH28" s="47"/>
      <c r="AI28" s="40"/>
    </row>
    <row r="29" spans="1:35" ht="12" customHeight="1" x14ac:dyDescent="0.3">
      <c r="A29" s="39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44"/>
      <c r="AE29" s="159"/>
      <c r="AF29" s="48"/>
      <c r="AG29" s="48"/>
      <c r="AH29" s="49"/>
      <c r="AI29" s="27"/>
    </row>
    <row r="30" spans="1:35" ht="12" customHeight="1" x14ac:dyDescent="0.3">
      <c r="A30" s="2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43"/>
      <c r="AE30" s="167"/>
      <c r="AF30" s="45"/>
      <c r="AG30" s="46"/>
      <c r="AH30" s="47"/>
      <c r="AI30" s="33"/>
    </row>
    <row r="31" spans="1:35" ht="12" customHeight="1" x14ac:dyDescent="0.3">
      <c r="A31" s="39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44"/>
      <c r="AE31" s="158"/>
      <c r="AF31" s="45"/>
      <c r="AG31" s="46"/>
      <c r="AH31" s="47"/>
      <c r="AI31" s="33"/>
    </row>
    <row r="32" spans="1:35" ht="12" customHeight="1" x14ac:dyDescent="0.3">
      <c r="A32" s="54">
        <v>0</v>
      </c>
      <c r="B32" s="55"/>
      <c r="C32" s="55"/>
      <c r="D32" s="55"/>
      <c r="E32" s="56">
        <v>5</v>
      </c>
      <c r="F32" s="55"/>
      <c r="G32" s="55"/>
      <c r="H32" s="55"/>
      <c r="I32" s="55"/>
      <c r="J32" s="56">
        <v>10</v>
      </c>
      <c r="K32" s="55"/>
      <c r="L32" s="55"/>
      <c r="M32" s="55"/>
      <c r="N32" s="55"/>
      <c r="O32" s="56">
        <v>15</v>
      </c>
      <c r="P32" s="55"/>
      <c r="Q32" s="55"/>
      <c r="R32" s="55"/>
      <c r="S32" s="55"/>
      <c r="T32" s="56">
        <v>20</v>
      </c>
      <c r="U32" s="55"/>
      <c r="V32" s="55"/>
      <c r="W32" s="55"/>
      <c r="X32" s="55"/>
      <c r="Y32" s="56">
        <v>25</v>
      </c>
      <c r="Z32" s="57"/>
      <c r="AA32" s="57"/>
      <c r="AB32" s="55"/>
      <c r="AC32" s="55"/>
      <c r="AD32" s="58">
        <v>30</v>
      </c>
      <c r="AE32" s="158">
        <v>4</v>
      </c>
      <c r="AF32" s="45"/>
      <c r="AG32" s="46"/>
      <c r="AH32" s="47"/>
      <c r="AI32" s="33"/>
    </row>
    <row r="33" spans="1:35" ht="12" customHeight="1" x14ac:dyDescent="0.3">
      <c r="A33" s="59" t="s">
        <v>3</v>
      </c>
      <c r="B33" s="60"/>
      <c r="C33" s="8"/>
      <c r="D33" s="11"/>
      <c r="E33" s="11"/>
      <c r="F33" s="11"/>
      <c r="G33" s="11"/>
      <c r="H33" s="60"/>
      <c r="I33" s="60"/>
      <c r="J33" s="11"/>
      <c r="K33" s="61"/>
      <c r="L33" s="11"/>
      <c r="M33" s="60"/>
      <c r="N33" s="11"/>
      <c r="O33" s="60"/>
      <c r="P33" s="60"/>
      <c r="Q33" s="11"/>
      <c r="R33" s="60"/>
      <c r="S33" s="11"/>
      <c r="T33" s="11"/>
      <c r="U33" s="11"/>
      <c r="V33" s="11"/>
      <c r="W33" s="11"/>
      <c r="X33" s="8"/>
      <c r="Y33" s="8"/>
      <c r="Z33" s="62" t="s">
        <v>10</v>
      </c>
      <c r="AA33" s="63" t="s">
        <v>11</v>
      </c>
      <c r="AB33" s="11"/>
      <c r="AC33" s="11"/>
      <c r="AD33" s="11"/>
      <c r="AE33" s="162"/>
      <c r="AF33" s="45"/>
      <c r="AG33" s="46"/>
      <c r="AH33" s="47"/>
      <c r="AI33" s="33"/>
    </row>
    <row r="34" spans="1:35" ht="12" customHeight="1" x14ac:dyDescent="0.3">
      <c r="A34" s="68" t="s">
        <v>4</v>
      </c>
      <c r="B34" s="69" t="s">
        <v>0</v>
      </c>
      <c r="C34" s="68" t="s">
        <v>14</v>
      </c>
      <c r="D34" s="11"/>
      <c r="E34" s="11"/>
      <c r="F34" s="11"/>
      <c r="G34" s="11"/>
      <c r="H34" s="60"/>
      <c r="I34" s="60"/>
      <c r="J34" s="11"/>
      <c r="K34" s="61"/>
      <c r="L34" s="11"/>
      <c r="M34" s="60"/>
      <c r="N34" s="11"/>
      <c r="O34" s="60"/>
      <c r="P34" s="60"/>
      <c r="Q34" s="11"/>
      <c r="R34" s="60"/>
      <c r="S34" s="11"/>
      <c r="T34" s="11"/>
      <c r="U34" s="11"/>
      <c r="V34" s="11"/>
      <c r="W34" s="11"/>
      <c r="X34" s="8"/>
      <c r="Y34" s="8"/>
      <c r="Z34" s="62"/>
      <c r="AA34" s="70"/>
      <c r="AB34" s="11"/>
      <c r="AC34" s="11"/>
      <c r="AD34" s="11"/>
      <c r="AE34" s="158"/>
      <c r="AF34" s="45"/>
      <c r="AG34" s="46"/>
      <c r="AH34" s="47"/>
      <c r="AI34" s="33"/>
    </row>
    <row r="35" spans="1:35" ht="12" customHeight="1" x14ac:dyDescent="0.3">
      <c r="A35" s="25">
        <v>1</v>
      </c>
      <c r="B35" s="97" t="str">
        <f t="shared" ref="B35:B41" si="0">IF($AG3=0,"",$AG3)</f>
        <v/>
      </c>
      <c r="C35" s="98" t="str">
        <f t="shared" ref="C35:C40" si="1">AH3</f>
        <v/>
      </c>
      <c r="D35" s="98"/>
      <c r="E35" s="98"/>
      <c r="F35" s="98"/>
      <c r="G35" s="98"/>
      <c r="H35" s="98"/>
      <c r="I35" s="98"/>
      <c r="J35" s="98"/>
      <c r="K35" s="25">
        <v>8</v>
      </c>
      <c r="L35" s="97" t="str">
        <f t="shared" ref="L35:L41" si="2">IF($AG10=0,"",$AG10)</f>
        <v/>
      </c>
      <c r="M35" s="98" t="str">
        <f t="shared" ref="M35:M41" si="3">AH10</f>
        <v/>
      </c>
      <c r="N35" s="98"/>
      <c r="O35" s="98"/>
      <c r="P35" s="98"/>
      <c r="Q35" s="98"/>
      <c r="R35" s="98"/>
      <c r="S35" s="98"/>
      <c r="T35" s="72"/>
      <c r="U35" s="25">
        <v>15</v>
      </c>
      <c r="V35" s="97" t="str">
        <f>IF($AG17=0,"",$AG17)</f>
        <v/>
      </c>
      <c r="W35" s="98" t="str">
        <f>AH17</f>
        <v/>
      </c>
      <c r="X35" s="98"/>
      <c r="Y35" s="98"/>
      <c r="Z35" s="98"/>
      <c r="AA35" s="98"/>
      <c r="AB35" s="98"/>
      <c r="AC35" s="98"/>
      <c r="AD35" s="98"/>
      <c r="AE35" s="159"/>
      <c r="AF35" s="45"/>
      <c r="AG35" s="46"/>
      <c r="AH35" s="47"/>
      <c r="AI35" s="33"/>
    </row>
    <row r="36" spans="1:35" ht="12" customHeight="1" x14ac:dyDescent="0.3">
      <c r="A36" s="73">
        <v>2</v>
      </c>
      <c r="B36" s="97" t="str">
        <f t="shared" si="0"/>
        <v/>
      </c>
      <c r="C36" s="98" t="str">
        <f t="shared" si="1"/>
        <v/>
      </c>
      <c r="D36" s="98"/>
      <c r="E36" s="98"/>
      <c r="F36" s="98"/>
      <c r="G36" s="98"/>
      <c r="H36" s="98"/>
      <c r="I36" s="98"/>
      <c r="J36" s="98"/>
      <c r="K36" s="25">
        <v>9</v>
      </c>
      <c r="L36" s="97" t="str">
        <f t="shared" si="2"/>
        <v/>
      </c>
      <c r="M36" s="98" t="str">
        <f t="shared" si="3"/>
        <v/>
      </c>
      <c r="N36" s="98"/>
      <c r="O36" s="98"/>
      <c r="P36" s="98"/>
      <c r="Q36" s="98"/>
      <c r="R36" s="98"/>
      <c r="S36" s="98"/>
      <c r="T36" s="72"/>
      <c r="U36" s="25">
        <v>16</v>
      </c>
      <c r="V36" s="97" t="str">
        <f t="shared" ref="V36:V40" si="4">IF($AG18=0,"",$AG18)</f>
        <v/>
      </c>
      <c r="W36" s="98" t="str">
        <f t="shared" ref="W36:W40" si="5">AH18</f>
        <v/>
      </c>
      <c r="X36" s="98"/>
      <c r="Y36" s="98"/>
      <c r="Z36" s="98"/>
      <c r="AA36" s="98"/>
      <c r="AB36" s="98"/>
      <c r="AC36" s="98"/>
      <c r="AD36" s="98"/>
      <c r="AE36" s="159"/>
      <c r="AF36" s="48"/>
      <c r="AG36" s="48"/>
      <c r="AH36" s="49"/>
      <c r="AI36" s="33"/>
    </row>
    <row r="37" spans="1:35" ht="12" customHeight="1" x14ac:dyDescent="0.3">
      <c r="A37" s="74">
        <v>3</v>
      </c>
      <c r="B37" s="97" t="str">
        <f t="shared" si="0"/>
        <v/>
      </c>
      <c r="C37" s="98" t="str">
        <f t="shared" si="1"/>
        <v/>
      </c>
      <c r="D37" s="98"/>
      <c r="E37" s="98"/>
      <c r="F37" s="98"/>
      <c r="G37" s="98"/>
      <c r="H37" s="98"/>
      <c r="I37" s="98"/>
      <c r="J37" s="98"/>
      <c r="K37" s="25">
        <v>10</v>
      </c>
      <c r="L37" s="97" t="str">
        <f t="shared" si="2"/>
        <v/>
      </c>
      <c r="M37" s="98" t="str">
        <f t="shared" si="3"/>
        <v/>
      </c>
      <c r="N37" s="98"/>
      <c r="O37" s="98"/>
      <c r="P37" s="98"/>
      <c r="Q37" s="98"/>
      <c r="R37" s="98"/>
      <c r="S37" s="98"/>
      <c r="T37" s="72"/>
      <c r="U37" s="25">
        <v>17</v>
      </c>
      <c r="V37" s="97" t="str">
        <f t="shared" si="4"/>
        <v/>
      </c>
      <c r="W37" s="98" t="str">
        <f t="shared" si="5"/>
        <v/>
      </c>
      <c r="X37" s="98"/>
      <c r="Y37" s="98"/>
      <c r="Z37" s="98"/>
      <c r="AA37" s="98"/>
      <c r="AB37" s="98"/>
      <c r="AC37" s="98"/>
      <c r="AD37" s="98"/>
      <c r="AE37" s="167"/>
      <c r="AF37" s="45"/>
      <c r="AG37" s="46"/>
      <c r="AH37" s="47"/>
      <c r="AI37" s="40"/>
    </row>
    <row r="38" spans="1:35" ht="12" customHeight="1" x14ac:dyDescent="0.3">
      <c r="A38" s="74">
        <v>4</v>
      </c>
      <c r="B38" s="97" t="str">
        <f t="shared" si="0"/>
        <v/>
      </c>
      <c r="C38" s="98" t="str">
        <f t="shared" si="1"/>
        <v/>
      </c>
      <c r="D38" s="98"/>
      <c r="E38" s="98"/>
      <c r="F38" s="98"/>
      <c r="G38" s="98"/>
      <c r="H38" s="98"/>
      <c r="I38" s="98"/>
      <c r="J38" s="98"/>
      <c r="K38" s="25">
        <v>11</v>
      </c>
      <c r="L38" s="97" t="str">
        <f t="shared" si="2"/>
        <v/>
      </c>
      <c r="M38" s="98" t="str">
        <f t="shared" si="3"/>
        <v/>
      </c>
      <c r="N38" s="98"/>
      <c r="O38" s="98"/>
      <c r="P38" s="98"/>
      <c r="Q38" s="98"/>
      <c r="R38" s="98"/>
      <c r="S38" s="98"/>
      <c r="T38" s="72"/>
      <c r="U38" s="25">
        <v>18</v>
      </c>
      <c r="V38" s="97" t="str">
        <f t="shared" si="4"/>
        <v/>
      </c>
      <c r="W38" s="98" t="str">
        <f t="shared" si="5"/>
        <v/>
      </c>
      <c r="X38" s="98"/>
      <c r="Y38" s="98"/>
      <c r="Z38" s="98"/>
      <c r="AA38" s="98"/>
      <c r="AB38" s="98"/>
      <c r="AC38" s="98"/>
      <c r="AD38" s="98"/>
      <c r="AE38" s="159"/>
      <c r="AF38" s="45"/>
      <c r="AG38" s="46"/>
      <c r="AH38" s="47"/>
      <c r="AI38" s="33"/>
    </row>
    <row r="39" spans="1:35" ht="12" customHeight="1" x14ac:dyDescent="0.3">
      <c r="A39" s="74">
        <v>5</v>
      </c>
      <c r="B39" s="97" t="str">
        <f t="shared" si="0"/>
        <v/>
      </c>
      <c r="C39" s="98" t="str">
        <f t="shared" si="1"/>
        <v/>
      </c>
      <c r="D39" s="98"/>
      <c r="E39" s="98"/>
      <c r="F39" s="98"/>
      <c r="G39" s="98"/>
      <c r="H39" s="98"/>
      <c r="I39" s="98"/>
      <c r="J39" s="98"/>
      <c r="K39" s="25">
        <v>12</v>
      </c>
      <c r="L39" s="97" t="str">
        <f t="shared" si="2"/>
        <v/>
      </c>
      <c r="M39" s="98" t="str">
        <f t="shared" si="3"/>
        <v/>
      </c>
      <c r="N39" s="98"/>
      <c r="O39" s="98"/>
      <c r="P39" s="98"/>
      <c r="Q39" s="98"/>
      <c r="R39" s="98"/>
      <c r="S39" s="98"/>
      <c r="T39" s="72"/>
      <c r="U39" s="25">
        <v>19</v>
      </c>
      <c r="V39" s="97" t="str">
        <f t="shared" si="4"/>
        <v/>
      </c>
      <c r="W39" s="98" t="str">
        <f t="shared" si="5"/>
        <v/>
      </c>
      <c r="X39" s="98"/>
      <c r="Y39" s="98"/>
      <c r="Z39" s="98"/>
      <c r="AA39" s="98"/>
      <c r="AB39" s="98"/>
      <c r="AC39" s="98"/>
      <c r="AD39" s="98"/>
      <c r="AE39" s="159"/>
      <c r="AF39" s="50"/>
      <c r="AG39" s="50"/>
      <c r="AH39" s="51"/>
      <c r="AI39" s="33"/>
    </row>
    <row r="40" spans="1:35" ht="12" customHeight="1" x14ac:dyDescent="0.3">
      <c r="A40" s="74">
        <v>6</v>
      </c>
      <c r="B40" s="97" t="str">
        <f t="shared" si="0"/>
        <v/>
      </c>
      <c r="C40" s="98" t="str">
        <f t="shared" si="1"/>
        <v/>
      </c>
      <c r="D40" s="98"/>
      <c r="E40" s="98"/>
      <c r="F40" s="98"/>
      <c r="G40" s="98"/>
      <c r="H40" s="98"/>
      <c r="I40" s="98"/>
      <c r="J40" s="98"/>
      <c r="K40" s="25">
        <v>13</v>
      </c>
      <c r="L40" s="97" t="str">
        <f t="shared" si="2"/>
        <v/>
      </c>
      <c r="M40" s="98" t="str">
        <f t="shared" si="3"/>
        <v/>
      </c>
      <c r="N40" s="98"/>
      <c r="O40" s="98"/>
      <c r="P40" s="98"/>
      <c r="Q40" s="98"/>
      <c r="R40" s="98"/>
      <c r="S40" s="98"/>
      <c r="T40" s="72"/>
      <c r="U40" s="25">
        <v>20</v>
      </c>
      <c r="V40" s="97" t="str">
        <f t="shared" si="4"/>
        <v/>
      </c>
      <c r="W40" s="98" t="str">
        <f t="shared" si="5"/>
        <v/>
      </c>
      <c r="X40" s="98"/>
      <c r="Y40" s="98"/>
      <c r="Z40" s="98"/>
      <c r="AA40" s="98"/>
      <c r="AB40" s="98"/>
      <c r="AC40" s="98"/>
      <c r="AD40" s="98"/>
      <c r="AE40" s="159"/>
      <c r="AF40" s="45"/>
      <c r="AG40" s="25"/>
      <c r="AH40" s="52"/>
      <c r="AI40" s="40"/>
    </row>
    <row r="41" spans="1:35" ht="12" customHeight="1" x14ac:dyDescent="0.3">
      <c r="A41" s="25">
        <v>7</v>
      </c>
      <c r="B41" s="97" t="str">
        <f t="shared" si="0"/>
        <v/>
      </c>
      <c r="C41" s="98" t="str">
        <f t="shared" ref="C41" si="6">AH9</f>
        <v/>
      </c>
      <c r="D41" s="98"/>
      <c r="E41" s="98"/>
      <c r="F41" s="98"/>
      <c r="G41" s="98"/>
      <c r="H41" s="98"/>
      <c r="I41" s="98"/>
      <c r="J41" s="98"/>
      <c r="K41" s="25">
        <v>14</v>
      </c>
      <c r="L41" s="97" t="str">
        <f t="shared" si="2"/>
        <v/>
      </c>
      <c r="M41" s="98" t="str">
        <f t="shared" si="3"/>
        <v/>
      </c>
      <c r="N41" s="98"/>
      <c r="O41" s="98"/>
      <c r="P41" s="98"/>
      <c r="Q41" s="98"/>
      <c r="R41" s="98"/>
      <c r="S41" s="98"/>
      <c r="T41" s="7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159"/>
      <c r="AF41" s="53"/>
      <c r="AG41" s="25"/>
      <c r="AH41" s="52"/>
      <c r="AI41" s="40"/>
    </row>
    <row r="42" spans="1:35" ht="12" customHeight="1" x14ac:dyDescent="0.3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42"/>
      <c r="AF42" s="25"/>
      <c r="AG42" s="25"/>
      <c r="AH42" s="52"/>
      <c r="AI42" s="40"/>
    </row>
    <row r="43" spans="1:35" ht="14.25" customHeight="1" x14ac:dyDescent="0.3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64" t="s">
        <v>12</v>
      </c>
      <c r="AF43" s="65"/>
      <c r="AG43" s="11"/>
      <c r="AH43" s="66"/>
      <c r="AI43" s="67"/>
    </row>
    <row r="44" spans="1:35" ht="14.25" customHeight="1" x14ac:dyDescent="0.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71"/>
      <c r="AF44" s="11"/>
      <c r="AG44" s="11"/>
      <c r="AH44" s="66"/>
      <c r="AI44" s="67"/>
    </row>
    <row r="45" spans="1:35" ht="12" customHeight="1" x14ac:dyDescent="0.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3"/>
      <c r="AF45" s="11"/>
      <c r="AG45" s="11"/>
      <c r="AH45" s="66"/>
      <c r="AI45" s="67"/>
    </row>
    <row r="46" spans="1:35" ht="12" customHeight="1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3"/>
      <c r="AF46" s="8"/>
      <c r="AG46" s="11"/>
      <c r="AH46" s="66"/>
      <c r="AI46" s="67"/>
    </row>
    <row r="47" spans="1:35" ht="12" customHeight="1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67"/>
      <c r="AF47" s="8"/>
      <c r="AG47" s="11"/>
      <c r="AH47" s="66"/>
      <c r="AI47" s="67"/>
    </row>
    <row r="48" spans="1:35" ht="12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75"/>
      <c r="AF48" s="11"/>
      <c r="AG48" s="76"/>
      <c r="AH48" s="47"/>
      <c r="AI48" s="40"/>
    </row>
    <row r="49" spans="1:35" ht="12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67"/>
      <c r="AF49" s="8"/>
      <c r="AG49" s="76"/>
      <c r="AH49" s="47"/>
      <c r="AI49" s="40"/>
    </row>
    <row r="50" spans="1:35" ht="12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77"/>
      <c r="AF50" s="78"/>
      <c r="AG50" s="79"/>
      <c r="AH50" s="80"/>
      <c r="AI50" s="81"/>
    </row>
    <row r="51" spans="1:35" ht="14.4" x14ac:dyDescent="0.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83"/>
      <c r="AF51" s="84"/>
      <c r="AG51" s="76"/>
      <c r="AH51" s="85"/>
      <c r="AI51" s="8"/>
    </row>
  </sheetData>
  <mergeCells count="1">
    <mergeCell ref="AC2:AD2"/>
  </mergeCells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D74F-AFAC-40BF-9F9A-47CB97AF311B}">
  <dimension ref="B1:M35"/>
  <sheetViews>
    <sheetView topLeftCell="A10" zoomScaleNormal="100" workbookViewId="0">
      <selection activeCell="Q8" sqref="Q8"/>
    </sheetView>
  </sheetViews>
  <sheetFormatPr defaultRowHeight="13.8" x14ac:dyDescent="0.25"/>
  <cols>
    <col min="1" max="1" width="2.77734375" style="110" customWidth="1"/>
    <col min="2" max="2" width="3.77734375" style="110" customWidth="1"/>
    <col min="3" max="4" width="6.77734375" style="110" customWidth="1"/>
    <col min="5" max="6" width="8.77734375" style="111" customWidth="1"/>
    <col min="7" max="7" width="6.77734375" style="110" customWidth="1"/>
    <col min="8" max="8" width="3.77734375" style="110" customWidth="1"/>
    <col min="9" max="10" width="6.77734375" style="110" customWidth="1"/>
    <col min="11" max="12" width="8.77734375" style="111" customWidth="1"/>
    <col min="13" max="13" width="6.77734375" style="110" customWidth="1"/>
    <col min="14" max="16384" width="8.88671875" style="110"/>
  </cols>
  <sheetData>
    <row r="1" spans="2:13" s="109" customFormat="1" ht="22.8" x14ac:dyDescent="0.4">
      <c r="B1" s="148"/>
      <c r="C1" s="148"/>
      <c r="D1" s="150" t="s">
        <v>175</v>
      </c>
      <c r="E1" s="150"/>
      <c r="F1" s="150"/>
      <c r="G1" s="150"/>
      <c r="H1" s="150"/>
      <c r="I1" s="150"/>
      <c r="J1" s="150"/>
      <c r="K1" s="150"/>
      <c r="L1" s="150"/>
      <c r="M1" s="150"/>
    </row>
    <row r="2" spans="2:13" s="50" customFormat="1" ht="15.6" customHeight="1" x14ac:dyDescent="0.25">
      <c r="B2" s="149"/>
      <c r="C2" s="149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2:13" s="136" customFormat="1" ht="13.2" x14ac:dyDescent="0.3">
      <c r="B3" s="133" t="s">
        <v>183</v>
      </c>
      <c r="C3" s="134"/>
      <c r="D3" s="134"/>
      <c r="E3" s="134"/>
      <c r="F3" s="135"/>
      <c r="G3" s="133" t="s">
        <v>10</v>
      </c>
      <c r="H3" s="134"/>
      <c r="I3" s="134"/>
      <c r="J3" s="134"/>
      <c r="K3" s="135"/>
      <c r="L3" s="133" t="s">
        <v>184</v>
      </c>
      <c r="M3" s="135"/>
    </row>
    <row r="4" spans="2:13" s="141" customFormat="1" ht="17.399999999999999" x14ac:dyDescent="0.3">
      <c r="B4" s="137" t="s">
        <v>176</v>
      </c>
      <c r="C4" s="138"/>
      <c r="D4" s="137" t="s">
        <v>177</v>
      </c>
      <c r="E4" s="139"/>
      <c r="F4" s="139"/>
      <c r="G4" s="139"/>
      <c r="H4" s="138"/>
      <c r="I4" s="137" t="s">
        <v>178</v>
      </c>
      <c r="J4" s="139"/>
      <c r="K4" s="139"/>
      <c r="L4" s="138"/>
      <c r="M4" s="140" t="s">
        <v>181</v>
      </c>
    </row>
    <row r="5" spans="2:13" s="136" customFormat="1" ht="13.2" x14ac:dyDescent="0.3">
      <c r="B5" s="133" t="s">
        <v>179</v>
      </c>
      <c r="C5" s="134"/>
      <c r="D5" s="134"/>
      <c r="E5" s="134"/>
      <c r="F5" s="135"/>
      <c r="G5" s="133" t="s">
        <v>180</v>
      </c>
      <c r="H5" s="134"/>
      <c r="I5" s="134"/>
      <c r="J5" s="134"/>
      <c r="K5" s="135"/>
      <c r="L5" s="133" t="s">
        <v>182</v>
      </c>
      <c r="M5" s="135"/>
    </row>
    <row r="6" spans="2:13" s="136" customFormat="1" ht="13.2" x14ac:dyDescent="0.3">
      <c r="B6" s="133" t="s">
        <v>190</v>
      </c>
      <c r="C6" s="134"/>
      <c r="D6" s="134"/>
      <c r="E6" s="134"/>
      <c r="F6" s="134"/>
      <c r="G6" s="134"/>
      <c r="H6" s="134"/>
      <c r="I6" s="134"/>
      <c r="J6" s="134"/>
      <c r="K6" s="135"/>
      <c r="L6" s="133" t="s">
        <v>185</v>
      </c>
      <c r="M6" s="135"/>
    </row>
    <row r="7" spans="2:13" ht="14.4" thickBot="1" x14ac:dyDescent="0.3"/>
    <row r="8" spans="2:13" ht="25.95" customHeight="1" x14ac:dyDescent="0.25">
      <c r="B8" s="152"/>
      <c r="C8" s="154" t="e" vm="1">
        <f>_xlfn.IMAGE(VLOOKUP("S",Signs!$B$2:$E$99,4,0),"",0)</f>
        <v>#VALUE!</v>
      </c>
      <c r="D8" s="155"/>
      <c r="E8" s="112">
        <v>-1</v>
      </c>
      <c r="F8" s="112">
        <v>-3</v>
      </c>
      <c r="G8" s="146" t="s">
        <v>174</v>
      </c>
      <c r="H8" s="152" t="s">
        <v>165</v>
      </c>
      <c r="I8" s="154" t="str">
        <f>IF(Parcour!AG13=0,"",_xlfn.IMAGE(VLOOKUP(Parcour!AG13,Signs!$B$2:$E$99,4,0),"",0))</f>
        <v/>
      </c>
      <c r="J8" s="155"/>
      <c r="K8" s="112">
        <v>-1</v>
      </c>
      <c r="L8" s="112">
        <v>-3</v>
      </c>
      <c r="M8" s="146" t="s">
        <v>174</v>
      </c>
    </row>
    <row r="9" spans="2:13" ht="25.95" customHeight="1" thickBot="1" x14ac:dyDescent="0.3">
      <c r="B9" s="153"/>
      <c r="C9" s="156"/>
      <c r="D9" s="157"/>
      <c r="E9" s="113">
        <v>-5</v>
      </c>
      <c r="F9" s="113">
        <v>-10</v>
      </c>
      <c r="G9" s="147"/>
      <c r="H9" s="153"/>
      <c r="I9" s="156"/>
      <c r="J9" s="157"/>
      <c r="K9" s="113">
        <v>-5</v>
      </c>
      <c r="L9" s="113">
        <v>-10</v>
      </c>
      <c r="M9" s="147"/>
    </row>
    <row r="10" spans="2:13" ht="25.95" customHeight="1" x14ac:dyDescent="0.25">
      <c r="B10" s="152" t="s">
        <v>155</v>
      </c>
      <c r="C10" s="154" t="str">
        <f>IF(Parcour!AG3=0,"",_xlfn.IMAGE(VLOOKUP(Parcour!AG3,Signs!$B$2:$E$99,4,0),"",0))</f>
        <v/>
      </c>
      <c r="D10" s="155"/>
      <c r="E10" s="112">
        <v>-1</v>
      </c>
      <c r="F10" s="112">
        <v>-3</v>
      </c>
      <c r="G10" s="146" t="s">
        <v>174</v>
      </c>
      <c r="H10" s="152" t="s">
        <v>166</v>
      </c>
      <c r="I10" s="154" t="str">
        <f>IF(Parcour!AG14=0,"",_xlfn.IMAGE(VLOOKUP(Parcour!AG14,Signs!$B$2:$E$99,4,0),"",0))</f>
        <v/>
      </c>
      <c r="J10" s="155"/>
      <c r="K10" s="112">
        <v>-1</v>
      </c>
      <c r="L10" s="112">
        <v>-3</v>
      </c>
      <c r="M10" s="146" t="s">
        <v>174</v>
      </c>
    </row>
    <row r="11" spans="2:13" ht="25.95" customHeight="1" thickBot="1" x14ac:dyDescent="0.3">
      <c r="B11" s="153"/>
      <c r="C11" s="156"/>
      <c r="D11" s="157"/>
      <c r="E11" s="113">
        <v>-5</v>
      </c>
      <c r="F11" s="113">
        <v>-10</v>
      </c>
      <c r="G11" s="147"/>
      <c r="H11" s="153"/>
      <c r="I11" s="156"/>
      <c r="J11" s="157"/>
      <c r="K11" s="113">
        <v>-5</v>
      </c>
      <c r="L11" s="113">
        <v>-10</v>
      </c>
      <c r="M11" s="147"/>
    </row>
    <row r="12" spans="2:13" ht="25.95" customHeight="1" x14ac:dyDescent="0.25">
      <c r="B12" s="152">
        <v>2</v>
      </c>
      <c r="C12" s="154" t="str">
        <f>IF(Parcour!AG4=0,"",_xlfn.IMAGE(VLOOKUP(Parcour!AG4,Signs!$B$2:$E$99,4,0),"",0))</f>
        <v/>
      </c>
      <c r="D12" s="155"/>
      <c r="E12" s="112">
        <v>-1</v>
      </c>
      <c r="F12" s="112">
        <v>-3</v>
      </c>
      <c r="G12" s="146" t="s">
        <v>174</v>
      </c>
      <c r="H12" s="152" t="s">
        <v>167</v>
      </c>
      <c r="I12" s="154" t="str">
        <f>IF(Parcour!AG15=0,"",_xlfn.IMAGE(VLOOKUP(Parcour!AG15,Signs!$B$2:$E$99,4,0),"",0))</f>
        <v/>
      </c>
      <c r="J12" s="155"/>
      <c r="K12" s="112">
        <v>-1</v>
      </c>
      <c r="L12" s="112">
        <v>-3</v>
      </c>
      <c r="M12" s="146" t="s">
        <v>174</v>
      </c>
    </row>
    <row r="13" spans="2:13" ht="25.95" customHeight="1" thickBot="1" x14ac:dyDescent="0.3">
      <c r="B13" s="153"/>
      <c r="C13" s="156"/>
      <c r="D13" s="157"/>
      <c r="E13" s="113">
        <v>-5</v>
      </c>
      <c r="F13" s="113">
        <v>-10</v>
      </c>
      <c r="G13" s="147"/>
      <c r="H13" s="153"/>
      <c r="I13" s="156"/>
      <c r="J13" s="157"/>
      <c r="K13" s="113">
        <v>-5</v>
      </c>
      <c r="L13" s="113">
        <v>-10</v>
      </c>
      <c r="M13" s="147"/>
    </row>
    <row r="14" spans="2:13" ht="25.95" customHeight="1" x14ac:dyDescent="0.25">
      <c r="B14" s="152" t="s">
        <v>156</v>
      </c>
      <c r="C14" s="154" t="str">
        <f>IF(Parcour!AG5=0,"",_xlfn.IMAGE(VLOOKUP(Parcour!AG5,Signs!$B$2:$E$99,4,0),"",0))</f>
        <v/>
      </c>
      <c r="D14" s="155"/>
      <c r="E14" s="112">
        <v>-1</v>
      </c>
      <c r="F14" s="112">
        <v>-3</v>
      </c>
      <c r="G14" s="146" t="s">
        <v>174</v>
      </c>
      <c r="H14" s="152" t="s">
        <v>168</v>
      </c>
      <c r="I14" s="154" t="str">
        <f>IF(Parcour!AG16=0,"",_xlfn.IMAGE(VLOOKUP(Parcour!AG16,Signs!$B$2:$E$99,4,0),"",0))</f>
        <v/>
      </c>
      <c r="J14" s="155"/>
      <c r="K14" s="112">
        <v>-1</v>
      </c>
      <c r="L14" s="112">
        <v>-3</v>
      </c>
      <c r="M14" s="146" t="s">
        <v>174</v>
      </c>
    </row>
    <row r="15" spans="2:13" ht="25.95" customHeight="1" thickBot="1" x14ac:dyDescent="0.3">
      <c r="B15" s="153"/>
      <c r="C15" s="156"/>
      <c r="D15" s="157"/>
      <c r="E15" s="113">
        <v>-5</v>
      </c>
      <c r="F15" s="113">
        <v>-10</v>
      </c>
      <c r="G15" s="147"/>
      <c r="H15" s="153"/>
      <c r="I15" s="156"/>
      <c r="J15" s="157"/>
      <c r="K15" s="113">
        <v>-5</v>
      </c>
      <c r="L15" s="113">
        <v>-10</v>
      </c>
      <c r="M15" s="147"/>
    </row>
    <row r="16" spans="2:13" ht="25.95" customHeight="1" x14ac:dyDescent="0.25">
      <c r="B16" s="152" t="s">
        <v>158</v>
      </c>
      <c r="C16" s="154" t="str">
        <f>IF(Parcour!AG6=0,"",_xlfn.IMAGE(VLOOKUP(Parcour!AG6,Signs!$B$2:$E$99,4,0),"",0))</f>
        <v/>
      </c>
      <c r="D16" s="155"/>
      <c r="E16" s="112">
        <v>-1</v>
      </c>
      <c r="F16" s="112">
        <v>-3</v>
      </c>
      <c r="G16" s="146" t="s">
        <v>174</v>
      </c>
      <c r="H16" s="152" t="s">
        <v>169</v>
      </c>
      <c r="I16" s="154" t="str">
        <f>IF(Parcour!AG17=0,"",_xlfn.IMAGE(VLOOKUP(Parcour!AG17,Signs!$B$2:$E$99,4,0),"",0))</f>
        <v/>
      </c>
      <c r="J16" s="155"/>
      <c r="K16" s="112">
        <v>-1</v>
      </c>
      <c r="L16" s="112">
        <v>-3</v>
      </c>
      <c r="M16" s="146" t="s">
        <v>174</v>
      </c>
    </row>
    <row r="17" spans="2:13" ht="25.95" customHeight="1" thickBot="1" x14ac:dyDescent="0.3">
      <c r="B17" s="153"/>
      <c r="C17" s="156"/>
      <c r="D17" s="157"/>
      <c r="E17" s="113">
        <v>-5</v>
      </c>
      <c r="F17" s="113">
        <v>-10</v>
      </c>
      <c r="G17" s="147"/>
      <c r="H17" s="153"/>
      <c r="I17" s="156"/>
      <c r="J17" s="157"/>
      <c r="K17" s="113">
        <v>-5</v>
      </c>
      <c r="L17" s="113">
        <v>-10</v>
      </c>
      <c r="M17" s="147"/>
    </row>
    <row r="18" spans="2:13" ht="25.95" customHeight="1" x14ac:dyDescent="0.25">
      <c r="B18" s="152" t="s">
        <v>159</v>
      </c>
      <c r="C18" s="154" t="str">
        <f>IF(Parcour!AG7=0,"",_xlfn.IMAGE(VLOOKUP(Parcour!AG7,Signs!$B$2:$E$99,4,0),"",0))</f>
        <v/>
      </c>
      <c r="D18" s="155"/>
      <c r="E18" s="112">
        <v>-1</v>
      </c>
      <c r="F18" s="112">
        <v>-3</v>
      </c>
      <c r="G18" s="146" t="s">
        <v>174</v>
      </c>
      <c r="H18" s="152" t="s">
        <v>170</v>
      </c>
      <c r="I18" s="154" t="str">
        <f>IF(Parcour!AG18=0,"",_xlfn.IMAGE(VLOOKUP(Parcour!AG18,Signs!$B$2:$E$99,4,0),"",0))</f>
        <v/>
      </c>
      <c r="J18" s="155"/>
      <c r="K18" s="112">
        <v>-1</v>
      </c>
      <c r="L18" s="112">
        <v>-3</v>
      </c>
      <c r="M18" s="146" t="s">
        <v>174</v>
      </c>
    </row>
    <row r="19" spans="2:13" ht="25.95" customHeight="1" thickBot="1" x14ac:dyDescent="0.3">
      <c r="B19" s="153"/>
      <c r="C19" s="156"/>
      <c r="D19" s="157"/>
      <c r="E19" s="113">
        <v>-5</v>
      </c>
      <c r="F19" s="113">
        <v>-10</v>
      </c>
      <c r="G19" s="147"/>
      <c r="H19" s="153"/>
      <c r="I19" s="156"/>
      <c r="J19" s="157"/>
      <c r="K19" s="113">
        <v>-5</v>
      </c>
      <c r="L19" s="113">
        <v>-10</v>
      </c>
      <c r="M19" s="147"/>
    </row>
    <row r="20" spans="2:13" ht="25.95" customHeight="1" x14ac:dyDescent="0.25">
      <c r="B20" s="152" t="s">
        <v>160</v>
      </c>
      <c r="C20" s="154" t="str">
        <f>IF(Parcour!AG8=0,"",_xlfn.IMAGE(VLOOKUP(Parcour!AG8,Signs!$B$2:$E$99,4,0),"",0))</f>
        <v/>
      </c>
      <c r="D20" s="155"/>
      <c r="E20" s="112">
        <v>-1</v>
      </c>
      <c r="F20" s="112">
        <v>-3</v>
      </c>
      <c r="G20" s="146" t="s">
        <v>174</v>
      </c>
      <c r="H20" s="152" t="s">
        <v>171</v>
      </c>
      <c r="I20" s="154" t="str">
        <f>IF(Parcour!AG19=0,"",_xlfn.IMAGE(VLOOKUP(Parcour!AG19,Signs!$B$2:$E$99,4,0),"",0))</f>
        <v/>
      </c>
      <c r="J20" s="155"/>
      <c r="K20" s="112">
        <v>-1</v>
      </c>
      <c r="L20" s="112">
        <v>-3</v>
      </c>
      <c r="M20" s="146" t="s">
        <v>174</v>
      </c>
    </row>
    <row r="21" spans="2:13" ht="25.95" customHeight="1" thickBot="1" x14ac:dyDescent="0.3">
      <c r="B21" s="153"/>
      <c r="C21" s="156"/>
      <c r="D21" s="157"/>
      <c r="E21" s="113">
        <v>-5</v>
      </c>
      <c r="F21" s="113">
        <v>-10</v>
      </c>
      <c r="G21" s="147"/>
      <c r="H21" s="153"/>
      <c r="I21" s="156"/>
      <c r="J21" s="157"/>
      <c r="K21" s="113">
        <v>-5</v>
      </c>
      <c r="L21" s="113">
        <v>-10</v>
      </c>
      <c r="M21" s="147"/>
    </row>
    <row r="22" spans="2:13" ht="25.95" customHeight="1" x14ac:dyDescent="0.25">
      <c r="B22" s="152" t="s">
        <v>161</v>
      </c>
      <c r="C22" s="154" t="str">
        <f>IF(Parcour!AG9=0,"",_xlfn.IMAGE(VLOOKUP(Parcour!AG9,Signs!$B$2:$E$99,4,0),"",0))</f>
        <v/>
      </c>
      <c r="D22" s="155"/>
      <c r="E22" s="112">
        <v>-1</v>
      </c>
      <c r="F22" s="112">
        <v>-3</v>
      </c>
      <c r="G22" s="146" t="s">
        <v>174</v>
      </c>
      <c r="H22" s="152" t="s">
        <v>172</v>
      </c>
      <c r="I22" s="154" t="str">
        <f>IF(Parcour!AG20=0,"",_xlfn.IMAGE(VLOOKUP(Parcour!AG20,Signs!$B$2:$E$99,4,0),"",0))</f>
        <v/>
      </c>
      <c r="J22" s="155"/>
      <c r="K22" s="112">
        <v>-1</v>
      </c>
      <c r="L22" s="112">
        <v>-3</v>
      </c>
      <c r="M22" s="146" t="s">
        <v>174</v>
      </c>
    </row>
    <row r="23" spans="2:13" ht="25.95" customHeight="1" thickBot="1" x14ac:dyDescent="0.3">
      <c r="B23" s="153"/>
      <c r="C23" s="156"/>
      <c r="D23" s="157"/>
      <c r="E23" s="113">
        <v>-5</v>
      </c>
      <c r="F23" s="113">
        <v>-10</v>
      </c>
      <c r="G23" s="147"/>
      <c r="H23" s="153"/>
      <c r="I23" s="156"/>
      <c r="J23" s="157"/>
      <c r="K23" s="113">
        <v>-5</v>
      </c>
      <c r="L23" s="113">
        <v>-10</v>
      </c>
      <c r="M23" s="147"/>
    </row>
    <row r="24" spans="2:13" ht="25.95" customHeight="1" x14ac:dyDescent="0.25">
      <c r="B24" s="152" t="s">
        <v>162</v>
      </c>
      <c r="C24" s="154" t="str">
        <f>IF(Parcour!AG10=0,"",_xlfn.IMAGE(VLOOKUP(Parcour!AG10,Signs!$B$2:$E$99,4,0),"",0))</f>
        <v/>
      </c>
      <c r="D24" s="155"/>
      <c r="E24" s="112">
        <v>-1</v>
      </c>
      <c r="F24" s="112">
        <v>-3</v>
      </c>
      <c r="G24" s="146" t="s">
        <v>174</v>
      </c>
      <c r="H24" s="152" t="s">
        <v>173</v>
      </c>
      <c r="I24" s="154" t="str">
        <f>IF(Parcour!AG21=0,"",_xlfn.IMAGE(VLOOKUP(Parcour!AG21,Signs!$B$2:$E$99,4,0),"",0))</f>
        <v/>
      </c>
      <c r="J24" s="155"/>
      <c r="K24" s="112">
        <v>-1</v>
      </c>
      <c r="L24" s="112">
        <v>-3</v>
      </c>
      <c r="M24" s="146" t="s">
        <v>174</v>
      </c>
    </row>
    <row r="25" spans="2:13" ht="25.95" customHeight="1" thickBot="1" x14ac:dyDescent="0.3">
      <c r="B25" s="153"/>
      <c r="C25" s="156"/>
      <c r="D25" s="157"/>
      <c r="E25" s="113">
        <v>-5</v>
      </c>
      <c r="F25" s="113">
        <v>-10</v>
      </c>
      <c r="G25" s="147"/>
      <c r="H25" s="153"/>
      <c r="I25" s="156"/>
      <c r="J25" s="157"/>
      <c r="K25" s="113">
        <v>-5</v>
      </c>
      <c r="L25" s="113">
        <v>-10</v>
      </c>
      <c r="M25" s="147"/>
    </row>
    <row r="26" spans="2:13" ht="25.95" customHeight="1" x14ac:dyDescent="0.25">
      <c r="B26" s="152" t="s">
        <v>163</v>
      </c>
      <c r="C26" s="154" t="str">
        <f>IF(Parcour!AG11=0,"",_xlfn.IMAGE(VLOOKUP(Parcour!AG11,Signs!$B$2:$E$99,4,0),"",0))</f>
        <v/>
      </c>
      <c r="D26" s="155"/>
      <c r="E26" s="112">
        <v>-1</v>
      </c>
      <c r="F26" s="112">
        <v>-3</v>
      </c>
      <c r="G26" s="146" t="s">
        <v>174</v>
      </c>
      <c r="H26" s="152" t="s">
        <v>157</v>
      </c>
      <c r="I26" s="154" t="str">
        <f>IF(Parcour!AG22=0,"",_xlfn.IMAGE(VLOOKUP(Parcour!AG22,Signs!$B$2:$E$99,4,0),"",0))</f>
        <v/>
      </c>
      <c r="J26" s="155"/>
      <c r="K26" s="112">
        <v>-1</v>
      </c>
      <c r="L26" s="112">
        <v>-3</v>
      </c>
      <c r="M26" s="146" t="s">
        <v>174</v>
      </c>
    </row>
    <row r="27" spans="2:13" ht="25.95" customHeight="1" thickBot="1" x14ac:dyDescent="0.3">
      <c r="B27" s="153"/>
      <c r="C27" s="156"/>
      <c r="D27" s="157"/>
      <c r="E27" s="113">
        <v>-5</v>
      </c>
      <c r="F27" s="113">
        <v>-10</v>
      </c>
      <c r="G27" s="147"/>
      <c r="H27" s="153"/>
      <c r="I27" s="156"/>
      <c r="J27" s="157"/>
      <c r="K27" s="113">
        <v>-5</v>
      </c>
      <c r="L27" s="113">
        <v>-10</v>
      </c>
      <c r="M27" s="147"/>
    </row>
    <row r="28" spans="2:13" ht="25.95" customHeight="1" x14ac:dyDescent="0.25">
      <c r="B28" s="152" t="s">
        <v>164</v>
      </c>
      <c r="C28" s="154" t="str">
        <f>IF(Parcour!AG12=0,"",_xlfn.IMAGE(VLOOKUP(Parcour!AG12,Signs!$B$2:$E$99,4,0),"",0))</f>
        <v/>
      </c>
      <c r="D28" s="155"/>
      <c r="E28" s="112">
        <v>-1</v>
      </c>
      <c r="F28" s="112">
        <v>-3</v>
      </c>
      <c r="G28" s="146" t="s">
        <v>174</v>
      </c>
      <c r="H28" s="152"/>
      <c r="I28" s="154" t="e" vm="2">
        <f>_xlfn.IMAGE(VLOOKUP("F",Signs!$B$2:$E$99,4,0),"",0)</f>
        <v>#VALUE!</v>
      </c>
      <c r="J28" s="155"/>
      <c r="K28" s="112">
        <v>-1</v>
      </c>
      <c r="L28" s="112">
        <v>-3</v>
      </c>
      <c r="M28" s="146" t="s">
        <v>174</v>
      </c>
    </row>
    <row r="29" spans="2:13" ht="25.95" customHeight="1" thickBot="1" x14ac:dyDescent="0.3">
      <c r="B29" s="153"/>
      <c r="C29" s="156"/>
      <c r="D29" s="157"/>
      <c r="E29" s="113">
        <v>-5</v>
      </c>
      <c r="F29" s="113">
        <v>-10</v>
      </c>
      <c r="G29" s="147"/>
      <c r="H29" s="153"/>
      <c r="I29" s="156"/>
      <c r="J29" s="157"/>
      <c r="K29" s="113">
        <v>-5</v>
      </c>
      <c r="L29" s="113">
        <v>-10</v>
      </c>
      <c r="M29" s="147"/>
    </row>
    <row r="30" spans="2:13" s="130" customFormat="1" ht="19.95" customHeight="1" thickBot="1" x14ac:dyDescent="0.35">
      <c r="B30" s="124" t="s">
        <v>188</v>
      </c>
      <c r="C30" s="125"/>
      <c r="D30" s="125"/>
      <c r="E30" s="126"/>
      <c r="F30" s="124" t="s">
        <v>186</v>
      </c>
      <c r="G30" s="125"/>
      <c r="H30" s="125"/>
      <c r="I30" s="125"/>
      <c r="J30" s="126"/>
      <c r="K30" s="127" t="s">
        <v>187</v>
      </c>
      <c r="L30" s="128"/>
      <c r="M30" s="129"/>
    </row>
    <row r="31" spans="2:13" s="131" customFormat="1" ht="19.95" customHeight="1" thickBot="1" x14ac:dyDescent="0.35">
      <c r="E31" s="132"/>
      <c r="F31" s="132"/>
      <c r="K31" s="127" t="s">
        <v>189</v>
      </c>
      <c r="L31" s="128"/>
      <c r="M31" s="129"/>
    </row>
    <row r="32" spans="2:13" x14ac:dyDescent="0.25">
      <c r="B32" s="114" t="s">
        <v>191</v>
      </c>
      <c r="C32" s="115"/>
      <c r="D32" s="115"/>
      <c r="E32" s="116"/>
      <c r="F32" s="116"/>
      <c r="G32" s="115"/>
      <c r="H32" s="115"/>
      <c r="I32" s="117"/>
    </row>
    <row r="33" spans="2:13" x14ac:dyDescent="0.25">
      <c r="B33" s="118"/>
      <c r="I33" s="119"/>
    </row>
    <row r="34" spans="2:13" x14ac:dyDescent="0.25">
      <c r="B34" s="118"/>
      <c r="I34" s="119"/>
      <c r="K34" s="142"/>
      <c r="L34" s="142"/>
      <c r="M34" s="143"/>
    </row>
    <row r="35" spans="2:13" x14ac:dyDescent="0.25">
      <c r="B35" s="120"/>
      <c r="C35" s="121"/>
      <c r="D35" s="121"/>
      <c r="E35" s="122"/>
      <c r="F35" s="122"/>
      <c r="G35" s="121"/>
      <c r="H35" s="121"/>
      <c r="I35" s="123"/>
    </row>
  </sheetData>
  <mergeCells count="68">
    <mergeCell ref="B8:B9"/>
    <mergeCell ref="H8:H9"/>
    <mergeCell ref="B10:B11"/>
    <mergeCell ref="H10:H11"/>
    <mergeCell ref="B12:B13"/>
    <mergeCell ref="H12:H13"/>
    <mergeCell ref="B14:B15"/>
    <mergeCell ref="H14:H15"/>
    <mergeCell ref="B26:B27"/>
    <mergeCell ref="H18:H19"/>
    <mergeCell ref="B20:B21"/>
    <mergeCell ref="H20:H21"/>
    <mergeCell ref="B22:B23"/>
    <mergeCell ref="H22:H23"/>
    <mergeCell ref="B18:B19"/>
    <mergeCell ref="C18:D19"/>
    <mergeCell ref="C20:D21"/>
    <mergeCell ref="C22:D23"/>
    <mergeCell ref="C24:D25"/>
    <mergeCell ref="C26:D27"/>
    <mergeCell ref="G20:G21"/>
    <mergeCell ref="B24:B25"/>
    <mergeCell ref="H24:H25"/>
    <mergeCell ref="B16:B17"/>
    <mergeCell ref="H16:H17"/>
    <mergeCell ref="M22:M23"/>
    <mergeCell ref="M24:M25"/>
    <mergeCell ref="I18:J19"/>
    <mergeCell ref="C16:D17"/>
    <mergeCell ref="G18:G19"/>
    <mergeCell ref="G16:G17"/>
    <mergeCell ref="I16:J17"/>
    <mergeCell ref="I20:J21"/>
    <mergeCell ref="I14:J15"/>
    <mergeCell ref="M26:M27"/>
    <mergeCell ref="G26:G27"/>
    <mergeCell ref="G24:G25"/>
    <mergeCell ref="G22:G23"/>
    <mergeCell ref="H26:H27"/>
    <mergeCell ref="I22:J23"/>
    <mergeCell ref="I24:J25"/>
    <mergeCell ref="I26:J27"/>
    <mergeCell ref="M14:M15"/>
    <mergeCell ref="M16:M17"/>
    <mergeCell ref="M18:M19"/>
    <mergeCell ref="M20:M21"/>
    <mergeCell ref="M8:M9"/>
    <mergeCell ref="M10:M11"/>
    <mergeCell ref="M12:M13"/>
    <mergeCell ref="I8:J9"/>
    <mergeCell ref="I10:J11"/>
    <mergeCell ref="I12:J13"/>
    <mergeCell ref="M28:M29"/>
    <mergeCell ref="B1:C2"/>
    <mergeCell ref="D1:M2"/>
    <mergeCell ref="B28:B29"/>
    <mergeCell ref="C28:D29"/>
    <mergeCell ref="G28:G29"/>
    <mergeCell ref="H28:H29"/>
    <mergeCell ref="I28:J29"/>
    <mergeCell ref="C8:D9"/>
    <mergeCell ref="C10:D11"/>
    <mergeCell ref="C12:D13"/>
    <mergeCell ref="C14:D15"/>
    <mergeCell ref="G14:G15"/>
    <mergeCell ref="G10:G11"/>
    <mergeCell ref="G12:G13"/>
    <mergeCell ref="G8:G9"/>
  </mergeCells>
  <printOptions horizontalCentered="1" verticalCentered="1"/>
  <pageMargins left="0.47244094488188981" right="0.47244094488188981" top="0.39370078740157483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1334D-4D11-4A47-B7EC-5CB5102423AE}">
  <dimension ref="B2:B48"/>
  <sheetViews>
    <sheetView workbookViewId="0">
      <selection activeCell="B17" sqref="B17"/>
    </sheetView>
  </sheetViews>
  <sheetFormatPr defaultRowHeight="14.4" x14ac:dyDescent="0.3"/>
  <sheetData>
    <row r="2" spans="2:2" ht="23.4" x14ac:dyDescent="0.3">
      <c r="B2" s="105" t="s">
        <v>143</v>
      </c>
    </row>
    <row r="3" spans="2:2" ht="23.4" x14ac:dyDescent="0.3">
      <c r="B3" s="105"/>
    </row>
    <row r="4" spans="2:2" s="107" customFormat="1" ht="15.6" x14ac:dyDescent="0.3">
      <c r="B4" s="106" t="s">
        <v>144</v>
      </c>
    </row>
    <row r="5" spans="2:2" s="107" customFormat="1" ht="15.6" x14ac:dyDescent="0.3">
      <c r="B5" s="106" t="s">
        <v>145</v>
      </c>
    </row>
    <row r="6" spans="2:2" s="107" customFormat="1" ht="15.6" x14ac:dyDescent="0.3">
      <c r="B6" s="106" t="s">
        <v>146</v>
      </c>
    </row>
    <row r="7" spans="2:2" s="107" customFormat="1" ht="15.6" x14ac:dyDescent="0.3">
      <c r="B7" s="106" t="s">
        <v>106</v>
      </c>
    </row>
    <row r="8" spans="2:2" s="107" customFormat="1" ht="15.6" x14ac:dyDescent="0.3">
      <c r="B8" s="106"/>
    </row>
    <row r="9" spans="2:2" s="107" customFormat="1" ht="15.6" x14ac:dyDescent="0.3">
      <c r="B9" s="106" t="s">
        <v>107</v>
      </c>
    </row>
    <row r="10" spans="2:2" s="107" customFormat="1" ht="15.6" x14ac:dyDescent="0.3">
      <c r="B10" s="106" t="s">
        <v>108</v>
      </c>
    </row>
    <row r="11" spans="2:2" s="107" customFormat="1" ht="15.6" x14ac:dyDescent="0.3">
      <c r="B11" s="106" t="s">
        <v>109</v>
      </c>
    </row>
    <row r="12" spans="2:2" s="107" customFormat="1" ht="15.6" x14ac:dyDescent="0.3">
      <c r="B12" s="106"/>
    </row>
    <row r="13" spans="2:2" s="107" customFormat="1" ht="15.6" x14ac:dyDescent="0.3">
      <c r="B13" s="106" t="s">
        <v>147</v>
      </c>
    </row>
    <row r="14" spans="2:2" s="107" customFormat="1" ht="15.6" x14ac:dyDescent="0.3">
      <c r="B14" s="106" t="s">
        <v>148</v>
      </c>
    </row>
    <row r="15" spans="2:2" s="107" customFormat="1" ht="15.6" x14ac:dyDescent="0.3">
      <c r="B15" s="106"/>
    </row>
    <row r="16" spans="2:2" s="107" customFormat="1" ht="15.6" x14ac:dyDescent="0.3">
      <c r="B16" s="106" t="s">
        <v>110</v>
      </c>
    </row>
    <row r="17" spans="2:2" s="107" customFormat="1" ht="15.6" x14ac:dyDescent="0.3">
      <c r="B17" s="106" t="s">
        <v>111</v>
      </c>
    </row>
    <row r="18" spans="2:2" s="107" customFormat="1" ht="15.6" x14ac:dyDescent="0.3">
      <c r="B18" s="106" t="s">
        <v>112</v>
      </c>
    </row>
    <row r="19" spans="2:2" s="107" customFormat="1" ht="15.6" x14ac:dyDescent="0.3">
      <c r="B19" s="106" t="s">
        <v>113</v>
      </c>
    </row>
    <row r="20" spans="2:2" s="107" customFormat="1" ht="15.6" x14ac:dyDescent="0.3">
      <c r="B20" s="106" t="s">
        <v>114</v>
      </c>
    </row>
    <row r="21" spans="2:2" s="107" customFormat="1" ht="15.6" x14ac:dyDescent="0.3">
      <c r="B21" s="106" t="s">
        <v>115</v>
      </c>
    </row>
    <row r="22" spans="2:2" s="107" customFormat="1" ht="15.6" x14ac:dyDescent="0.3">
      <c r="B22" s="106" t="s">
        <v>116</v>
      </c>
    </row>
    <row r="23" spans="2:2" s="107" customFormat="1" ht="15.6" x14ac:dyDescent="0.3">
      <c r="B23" s="106" t="s">
        <v>117</v>
      </c>
    </row>
    <row r="24" spans="2:2" s="107" customFormat="1" ht="15.6" x14ac:dyDescent="0.3">
      <c r="B24" s="106" t="s">
        <v>118</v>
      </c>
    </row>
    <row r="25" spans="2:2" s="107" customFormat="1" ht="15.6" x14ac:dyDescent="0.3">
      <c r="B25" s="106" t="s">
        <v>119</v>
      </c>
    </row>
    <row r="26" spans="2:2" s="107" customFormat="1" ht="15.6" x14ac:dyDescent="0.3">
      <c r="B26" s="106" t="s">
        <v>120</v>
      </c>
    </row>
    <row r="27" spans="2:2" s="107" customFormat="1" ht="15.6" x14ac:dyDescent="0.3">
      <c r="B27" s="106" t="s">
        <v>121</v>
      </c>
    </row>
    <row r="28" spans="2:2" s="107" customFormat="1" ht="15.6" x14ac:dyDescent="0.3">
      <c r="B28" s="106" t="s">
        <v>122</v>
      </c>
    </row>
    <row r="29" spans="2:2" s="107" customFormat="1" ht="15.6" x14ac:dyDescent="0.3">
      <c r="B29" s="106" t="s">
        <v>123</v>
      </c>
    </row>
    <row r="30" spans="2:2" s="107" customFormat="1" ht="15.6" x14ac:dyDescent="0.3">
      <c r="B30" s="106" t="s">
        <v>124</v>
      </c>
    </row>
    <row r="31" spans="2:2" s="107" customFormat="1" ht="15.6" x14ac:dyDescent="0.3">
      <c r="B31" s="106" t="s">
        <v>125</v>
      </c>
    </row>
    <row r="32" spans="2:2" s="107" customFormat="1" ht="15.6" x14ac:dyDescent="0.3">
      <c r="B32" s="106" t="s">
        <v>126</v>
      </c>
    </row>
    <row r="33" spans="2:2" s="107" customFormat="1" ht="15.6" x14ac:dyDescent="0.3">
      <c r="B33" s="106" t="s">
        <v>127</v>
      </c>
    </row>
    <row r="34" spans="2:2" s="107" customFormat="1" ht="15.6" x14ac:dyDescent="0.3">
      <c r="B34" s="106" t="s">
        <v>128</v>
      </c>
    </row>
    <row r="35" spans="2:2" s="107" customFormat="1" ht="15.6" x14ac:dyDescent="0.3">
      <c r="B35" s="106" t="s">
        <v>129</v>
      </c>
    </row>
    <row r="36" spans="2:2" s="107" customFormat="1" ht="15.6" x14ac:dyDescent="0.3">
      <c r="B36" s="106" t="s">
        <v>130</v>
      </c>
    </row>
    <row r="37" spans="2:2" s="107" customFormat="1" ht="15.6" x14ac:dyDescent="0.3">
      <c r="B37" s="106" t="s">
        <v>131</v>
      </c>
    </row>
    <row r="38" spans="2:2" s="107" customFormat="1" ht="15.6" x14ac:dyDescent="0.3">
      <c r="B38" s="106" t="s">
        <v>132</v>
      </c>
    </row>
    <row r="39" spans="2:2" s="107" customFormat="1" ht="15.6" x14ac:dyDescent="0.3">
      <c r="B39" s="106" t="s">
        <v>133</v>
      </c>
    </row>
    <row r="40" spans="2:2" s="107" customFormat="1" ht="15.6" x14ac:dyDescent="0.3">
      <c r="B40" s="106" t="s">
        <v>134</v>
      </c>
    </row>
    <row r="41" spans="2:2" s="107" customFormat="1" ht="15.6" x14ac:dyDescent="0.3">
      <c r="B41" s="106" t="s">
        <v>135</v>
      </c>
    </row>
    <row r="42" spans="2:2" s="107" customFormat="1" ht="15.6" x14ac:dyDescent="0.3">
      <c r="B42" s="106" t="s">
        <v>136</v>
      </c>
    </row>
    <row r="43" spans="2:2" s="107" customFormat="1" ht="15.6" x14ac:dyDescent="0.3">
      <c r="B43" s="106" t="s">
        <v>137</v>
      </c>
    </row>
    <row r="44" spans="2:2" s="107" customFormat="1" ht="15.6" x14ac:dyDescent="0.3">
      <c r="B44" s="106" t="s">
        <v>138</v>
      </c>
    </row>
    <row r="45" spans="2:2" s="107" customFormat="1" ht="15.6" x14ac:dyDescent="0.3">
      <c r="B45" s="106" t="s">
        <v>139</v>
      </c>
    </row>
    <row r="46" spans="2:2" s="107" customFormat="1" ht="15.6" x14ac:dyDescent="0.3">
      <c r="B46" s="106" t="s">
        <v>140</v>
      </c>
    </row>
    <row r="47" spans="2:2" s="107" customFormat="1" ht="15.6" x14ac:dyDescent="0.3">
      <c r="B47" s="106" t="s">
        <v>141</v>
      </c>
    </row>
    <row r="48" spans="2:2" s="107" customFormat="1" ht="15.6" x14ac:dyDescent="0.3">
      <c r="B48" s="106" t="s">
        <v>142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9"/>
  <sheetViews>
    <sheetView zoomScale="130" zoomScaleNormal="130" workbookViewId="0">
      <selection activeCell="E1" sqref="E1:E1048576"/>
    </sheetView>
  </sheetViews>
  <sheetFormatPr defaultColWidth="15.21875" defaultRowHeight="15" customHeight="1" x14ac:dyDescent="0.3"/>
  <cols>
    <col min="1" max="1" width="1.21875" customWidth="1"/>
    <col min="2" max="2" width="5" customWidth="1"/>
    <col min="3" max="3" width="50.77734375" customWidth="1"/>
    <col min="4" max="4" width="9.77734375" customWidth="1"/>
    <col min="5" max="5" width="33.77734375" hidden="1" customWidth="1"/>
  </cols>
  <sheetData>
    <row r="1" spans="1:5" ht="15" customHeight="1" x14ac:dyDescent="0.3">
      <c r="A1" s="83"/>
      <c r="B1" s="86" t="s">
        <v>0</v>
      </c>
      <c r="C1" s="87" t="s">
        <v>1</v>
      </c>
      <c r="D1" s="83"/>
    </row>
    <row r="2" spans="1:5" ht="15" customHeight="1" x14ac:dyDescent="0.3">
      <c r="A2" s="83"/>
      <c r="B2" s="88" t="s">
        <v>5</v>
      </c>
      <c r="C2" s="92" t="s">
        <v>6</v>
      </c>
      <c r="D2" s="90"/>
      <c r="E2" t="s">
        <v>277</v>
      </c>
    </row>
    <row r="3" spans="1:5" ht="15" customHeight="1" x14ac:dyDescent="0.3">
      <c r="A3" s="83"/>
      <c r="B3" s="95" t="s">
        <v>16</v>
      </c>
      <c r="C3" s="92" t="s">
        <v>15</v>
      </c>
      <c r="D3" s="90"/>
      <c r="E3" t="s">
        <v>276</v>
      </c>
    </row>
    <row r="4" spans="1:5" ht="15" customHeight="1" x14ac:dyDescent="0.3">
      <c r="A4" s="83"/>
      <c r="B4" s="88"/>
      <c r="C4" s="92"/>
      <c r="D4" s="90"/>
    </row>
    <row r="5" spans="1:5" ht="15" customHeight="1" x14ac:dyDescent="0.3">
      <c r="A5" s="83"/>
      <c r="B5" s="88"/>
      <c r="C5" s="92"/>
      <c r="D5" s="90"/>
    </row>
    <row r="6" spans="1:5" ht="15" customHeight="1" x14ac:dyDescent="0.3">
      <c r="A6" s="83"/>
      <c r="B6" s="88"/>
      <c r="C6" s="92"/>
      <c r="D6" s="90"/>
    </row>
    <row r="7" spans="1:5" ht="15" customHeight="1" x14ac:dyDescent="0.3">
      <c r="A7" s="83"/>
      <c r="B7" s="88"/>
      <c r="C7" s="92"/>
      <c r="D7" s="90"/>
    </row>
    <row r="8" spans="1:5" ht="15" customHeight="1" x14ac:dyDescent="0.3">
      <c r="A8" s="83"/>
      <c r="B8" s="96">
        <v>101</v>
      </c>
      <c r="C8" s="92" t="s">
        <v>17</v>
      </c>
      <c r="D8" s="90"/>
      <c r="E8" s="108" t="s">
        <v>150</v>
      </c>
    </row>
    <row r="9" spans="1:5" ht="15" customHeight="1" x14ac:dyDescent="0.3">
      <c r="A9" s="83"/>
      <c r="B9" s="96">
        <v>102</v>
      </c>
      <c r="C9" s="92" t="s">
        <v>18</v>
      </c>
      <c r="D9" s="90"/>
      <c r="E9" t="s">
        <v>151</v>
      </c>
    </row>
    <row r="10" spans="1:5" ht="15" customHeight="1" x14ac:dyDescent="0.3">
      <c r="A10" s="83"/>
      <c r="B10" s="96">
        <v>103</v>
      </c>
      <c r="C10" s="92" t="s">
        <v>19</v>
      </c>
      <c r="D10" s="90"/>
      <c r="E10" t="s">
        <v>152</v>
      </c>
    </row>
    <row r="11" spans="1:5" ht="15" customHeight="1" x14ac:dyDescent="0.3">
      <c r="A11" s="83"/>
      <c r="B11" s="96">
        <v>104</v>
      </c>
      <c r="C11" s="92" t="s">
        <v>20</v>
      </c>
      <c r="D11" s="90"/>
      <c r="E11" t="s">
        <v>153</v>
      </c>
    </row>
    <row r="12" spans="1:5" ht="15" customHeight="1" x14ac:dyDescent="0.3">
      <c r="A12" s="83"/>
      <c r="B12" s="96">
        <v>105</v>
      </c>
      <c r="C12" s="92" t="s">
        <v>21</v>
      </c>
      <c r="D12" s="90"/>
      <c r="E12" t="s">
        <v>154</v>
      </c>
    </row>
    <row r="13" spans="1:5" ht="15" customHeight="1" x14ac:dyDescent="0.3">
      <c r="A13" s="83"/>
      <c r="B13" s="96">
        <v>106</v>
      </c>
      <c r="C13" s="92" t="s">
        <v>22</v>
      </c>
      <c r="D13" s="90"/>
      <c r="E13" t="s">
        <v>192</v>
      </c>
    </row>
    <row r="14" spans="1:5" ht="15" customHeight="1" x14ac:dyDescent="0.3">
      <c r="A14" s="83"/>
      <c r="B14" s="96">
        <v>107</v>
      </c>
      <c r="C14" s="92" t="s">
        <v>23</v>
      </c>
      <c r="D14" s="90"/>
      <c r="E14" t="s">
        <v>193</v>
      </c>
    </row>
    <row r="15" spans="1:5" ht="15" customHeight="1" x14ac:dyDescent="0.3">
      <c r="A15" s="83"/>
      <c r="B15" s="96">
        <v>108</v>
      </c>
      <c r="C15" s="92" t="s">
        <v>24</v>
      </c>
      <c r="D15" s="90"/>
      <c r="E15" t="s">
        <v>194</v>
      </c>
    </row>
    <row r="16" spans="1:5" ht="15" customHeight="1" x14ac:dyDescent="0.3">
      <c r="A16" s="83"/>
      <c r="B16" s="96">
        <v>109</v>
      </c>
      <c r="C16" s="92" t="s">
        <v>25</v>
      </c>
      <c r="D16" s="90"/>
      <c r="E16" t="s">
        <v>195</v>
      </c>
    </row>
    <row r="17" spans="1:5" ht="15" customHeight="1" x14ac:dyDescent="0.3">
      <c r="A17" s="83"/>
      <c r="B17" s="96">
        <v>110</v>
      </c>
      <c r="C17" s="92" t="s">
        <v>26</v>
      </c>
      <c r="D17" s="90"/>
      <c r="E17" t="s">
        <v>196</v>
      </c>
    </row>
    <row r="18" spans="1:5" ht="15" customHeight="1" x14ac:dyDescent="0.3">
      <c r="A18" s="83"/>
      <c r="B18" s="96">
        <v>111</v>
      </c>
      <c r="C18" s="92" t="s">
        <v>27</v>
      </c>
      <c r="D18" s="90"/>
      <c r="E18" t="s">
        <v>197</v>
      </c>
    </row>
    <row r="19" spans="1:5" ht="15" customHeight="1" x14ac:dyDescent="0.3">
      <c r="A19" s="83"/>
      <c r="B19" s="96">
        <v>112</v>
      </c>
      <c r="C19" s="92" t="s">
        <v>28</v>
      </c>
      <c r="D19" s="90"/>
      <c r="E19" t="s">
        <v>198</v>
      </c>
    </row>
    <row r="20" spans="1:5" ht="15" customHeight="1" x14ac:dyDescent="0.3">
      <c r="A20" s="83"/>
      <c r="B20" s="96">
        <v>113</v>
      </c>
      <c r="C20" s="92" t="s">
        <v>29</v>
      </c>
      <c r="D20" s="90"/>
      <c r="E20" t="s">
        <v>199</v>
      </c>
    </row>
    <row r="21" spans="1:5" ht="15" customHeight="1" x14ac:dyDescent="0.3">
      <c r="A21" s="83"/>
      <c r="B21" s="96">
        <v>114</v>
      </c>
      <c r="C21" s="92" t="s">
        <v>30</v>
      </c>
      <c r="D21" s="90"/>
      <c r="E21" t="s">
        <v>200</v>
      </c>
    </row>
    <row r="22" spans="1:5" ht="15" customHeight="1" x14ac:dyDescent="0.3">
      <c r="A22" s="83"/>
      <c r="B22" s="96">
        <v>115</v>
      </c>
      <c r="C22" s="92" t="s">
        <v>31</v>
      </c>
      <c r="D22" s="90"/>
      <c r="E22" t="s">
        <v>201</v>
      </c>
    </row>
    <row r="23" spans="1:5" ht="14.4" x14ac:dyDescent="0.3">
      <c r="A23" s="83"/>
      <c r="B23" s="96">
        <v>116</v>
      </c>
      <c r="C23" s="92" t="s">
        <v>32</v>
      </c>
      <c r="D23" s="90"/>
      <c r="E23" t="s">
        <v>202</v>
      </c>
    </row>
    <row r="24" spans="1:5" ht="14.4" x14ac:dyDescent="0.3">
      <c r="A24" s="83"/>
      <c r="B24" s="96">
        <v>117</v>
      </c>
      <c r="C24" s="92" t="s">
        <v>33</v>
      </c>
      <c r="D24" s="90"/>
      <c r="E24" t="s">
        <v>203</v>
      </c>
    </row>
    <row r="25" spans="1:5" ht="14.4" x14ac:dyDescent="0.3">
      <c r="A25" s="83"/>
      <c r="B25" s="96">
        <v>118</v>
      </c>
      <c r="C25" s="92" t="s">
        <v>34</v>
      </c>
      <c r="D25" s="90"/>
      <c r="E25" t="s">
        <v>204</v>
      </c>
    </row>
    <row r="26" spans="1:5" ht="14.4" x14ac:dyDescent="0.3">
      <c r="A26" s="83"/>
      <c r="B26" s="96">
        <v>119</v>
      </c>
      <c r="C26" s="92" t="s">
        <v>35</v>
      </c>
      <c r="D26" s="90"/>
      <c r="E26" t="s">
        <v>205</v>
      </c>
    </row>
    <row r="27" spans="1:5" ht="14.4" x14ac:dyDescent="0.3">
      <c r="A27" s="83"/>
      <c r="B27" s="96">
        <v>120</v>
      </c>
      <c r="C27" s="92" t="s">
        <v>36</v>
      </c>
      <c r="D27" s="90"/>
      <c r="E27" t="s">
        <v>206</v>
      </c>
    </row>
    <row r="28" spans="1:5" ht="14.4" x14ac:dyDescent="0.3">
      <c r="A28" s="83"/>
      <c r="B28" s="96">
        <v>121</v>
      </c>
      <c r="C28" s="92" t="s">
        <v>37</v>
      </c>
      <c r="D28" s="90"/>
      <c r="E28" t="s">
        <v>207</v>
      </c>
    </row>
    <row r="29" spans="1:5" ht="14.4" x14ac:dyDescent="0.3">
      <c r="A29" s="83"/>
      <c r="B29" s="96">
        <v>122</v>
      </c>
      <c r="C29" s="92" t="s">
        <v>38</v>
      </c>
      <c r="D29" s="90"/>
      <c r="E29" t="s">
        <v>208</v>
      </c>
    </row>
    <row r="30" spans="1:5" ht="14.4" x14ac:dyDescent="0.3">
      <c r="A30" s="83"/>
      <c r="B30" s="88">
        <v>201</v>
      </c>
      <c r="C30" s="92" t="s">
        <v>39</v>
      </c>
      <c r="D30" s="90"/>
      <c r="E30" t="s">
        <v>209</v>
      </c>
    </row>
    <row r="31" spans="1:5" ht="14.4" x14ac:dyDescent="0.3">
      <c r="A31" s="83"/>
      <c r="B31" s="91">
        <v>202</v>
      </c>
      <c r="C31" s="92" t="s">
        <v>40</v>
      </c>
      <c r="D31" s="90"/>
      <c r="E31" t="s">
        <v>210</v>
      </c>
    </row>
    <row r="32" spans="1:5" ht="14.4" x14ac:dyDescent="0.3">
      <c r="A32" s="83"/>
      <c r="B32" s="88">
        <v>203</v>
      </c>
      <c r="C32" s="92" t="s">
        <v>41</v>
      </c>
      <c r="D32" s="90"/>
      <c r="E32" t="s">
        <v>211</v>
      </c>
    </row>
    <row r="33" spans="1:5" ht="14.4" x14ac:dyDescent="0.3">
      <c r="A33" s="83"/>
      <c r="B33" s="91">
        <v>204</v>
      </c>
      <c r="C33" s="92" t="s">
        <v>42</v>
      </c>
      <c r="D33" s="90"/>
      <c r="E33" t="s">
        <v>212</v>
      </c>
    </row>
    <row r="34" spans="1:5" ht="14.4" x14ac:dyDescent="0.3">
      <c r="A34" s="83"/>
      <c r="B34" s="88">
        <v>205</v>
      </c>
      <c r="C34" s="92" t="s">
        <v>43</v>
      </c>
      <c r="D34" s="90"/>
      <c r="E34" t="s">
        <v>213</v>
      </c>
    </row>
    <row r="35" spans="1:5" ht="14.4" x14ac:dyDescent="0.3">
      <c r="A35" s="83"/>
      <c r="B35" s="91">
        <v>206</v>
      </c>
      <c r="C35" s="92" t="s">
        <v>44</v>
      </c>
      <c r="D35" s="90"/>
      <c r="E35" t="s">
        <v>214</v>
      </c>
    </row>
    <row r="36" spans="1:5" ht="14.4" x14ac:dyDescent="0.3">
      <c r="A36" s="83"/>
      <c r="B36" s="88">
        <v>207</v>
      </c>
      <c r="C36" s="92" t="s">
        <v>45</v>
      </c>
      <c r="D36" s="90"/>
      <c r="E36" t="s">
        <v>215</v>
      </c>
    </row>
    <row r="37" spans="1:5" ht="14.4" x14ac:dyDescent="0.3">
      <c r="A37" s="83"/>
      <c r="B37" s="91">
        <v>208</v>
      </c>
      <c r="C37" s="92" t="s">
        <v>46</v>
      </c>
      <c r="D37" s="90"/>
      <c r="E37" t="s">
        <v>216</v>
      </c>
    </row>
    <row r="38" spans="1:5" ht="14.4" x14ac:dyDescent="0.3">
      <c r="A38" s="83"/>
      <c r="B38" s="88">
        <v>209</v>
      </c>
      <c r="C38" s="93" t="s">
        <v>47</v>
      </c>
      <c r="D38" s="90"/>
      <c r="E38" t="s">
        <v>217</v>
      </c>
    </row>
    <row r="39" spans="1:5" ht="14.4" x14ac:dyDescent="0.3">
      <c r="A39" s="83"/>
      <c r="B39" s="91">
        <v>210</v>
      </c>
      <c r="C39" s="93" t="s">
        <v>48</v>
      </c>
      <c r="D39" s="90"/>
      <c r="E39" t="s">
        <v>218</v>
      </c>
    </row>
    <row r="40" spans="1:5" ht="14.4" x14ac:dyDescent="0.3">
      <c r="A40" s="83"/>
      <c r="B40" s="88">
        <v>211</v>
      </c>
      <c r="C40" s="93" t="s">
        <v>49</v>
      </c>
      <c r="D40" s="90"/>
      <c r="E40" t="s">
        <v>219</v>
      </c>
    </row>
    <row r="41" spans="1:5" ht="14.4" x14ac:dyDescent="0.3">
      <c r="A41" s="83"/>
      <c r="B41" s="91">
        <v>212</v>
      </c>
      <c r="C41" s="93" t="s">
        <v>50</v>
      </c>
      <c r="D41" s="90"/>
      <c r="E41" t="s">
        <v>220</v>
      </c>
    </row>
    <row r="42" spans="1:5" ht="14.4" x14ac:dyDescent="0.3">
      <c r="A42" s="83"/>
      <c r="B42" s="88">
        <v>213</v>
      </c>
      <c r="C42" s="93" t="s">
        <v>51</v>
      </c>
      <c r="D42" s="90"/>
      <c r="E42" t="s">
        <v>221</v>
      </c>
    </row>
    <row r="43" spans="1:5" ht="14.4" x14ac:dyDescent="0.3">
      <c r="A43" s="83"/>
      <c r="B43" s="91">
        <v>214</v>
      </c>
      <c r="C43" s="93" t="s">
        <v>52</v>
      </c>
      <c r="D43" s="90"/>
      <c r="E43" t="s">
        <v>222</v>
      </c>
    </row>
    <row r="44" spans="1:5" ht="14.4" x14ac:dyDescent="0.3">
      <c r="A44" s="83"/>
      <c r="B44" s="88">
        <v>215</v>
      </c>
      <c r="C44" s="93" t="s">
        <v>53</v>
      </c>
      <c r="D44" s="90"/>
      <c r="E44" t="s">
        <v>223</v>
      </c>
    </row>
    <row r="45" spans="1:5" ht="14.4" x14ac:dyDescent="0.3">
      <c r="A45" s="83"/>
      <c r="B45" s="91">
        <v>216</v>
      </c>
      <c r="C45" s="93" t="s">
        <v>54</v>
      </c>
      <c r="D45" s="90"/>
      <c r="E45" t="s">
        <v>224</v>
      </c>
    </row>
    <row r="46" spans="1:5" ht="14.4" x14ac:dyDescent="0.3">
      <c r="A46" s="83"/>
      <c r="B46" s="88">
        <v>217</v>
      </c>
      <c r="C46" s="93" t="s">
        <v>55</v>
      </c>
      <c r="D46" s="90"/>
      <c r="E46" t="s">
        <v>225</v>
      </c>
    </row>
    <row r="47" spans="1:5" ht="14.4" x14ac:dyDescent="0.3">
      <c r="A47" s="83"/>
      <c r="B47" s="91">
        <v>218</v>
      </c>
      <c r="C47" s="93" t="s">
        <v>56</v>
      </c>
      <c r="D47" s="90"/>
      <c r="E47" t="s">
        <v>226</v>
      </c>
    </row>
    <row r="48" spans="1:5" ht="14.4" x14ac:dyDescent="0.3">
      <c r="A48" s="83"/>
      <c r="B48" s="88">
        <v>219</v>
      </c>
      <c r="C48" s="93" t="s">
        <v>57</v>
      </c>
      <c r="D48" s="90"/>
      <c r="E48" t="s">
        <v>227</v>
      </c>
    </row>
    <row r="49" spans="1:5" ht="14.4" x14ac:dyDescent="0.3">
      <c r="A49" s="83"/>
      <c r="B49" s="91">
        <v>220</v>
      </c>
      <c r="C49" s="93" t="s">
        <v>58</v>
      </c>
      <c r="D49" s="90"/>
      <c r="E49" t="s">
        <v>228</v>
      </c>
    </row>
    <row r="50" spans="1:5" ht="14.4" x14ac:dyDescent="0.3">
      <c r="A50" s="83"/>
      <c r="B50" s="88">
        <v>221</v>
      </c>
      <c r="C50" s="93" t="s">
        <v>59</v>
      </c>
      <c r="D50" s="90"/>
      <c r="E50" t="s">
        <v>229</v>
      </c>
    </row>
    <row r="51" spans="1:5" ht="14.4" x14ac:dyDescent="0.3">
      <c r="A51" s="83"/>
      <c r="B51" s="91">
        <v>222</v>
      </c>
      <c r="C51" s="93" t="s">
        <v>60</v>
      </c>
      <c r="D51" s="90"/>
      <c r="E51" t="s">
        <v>230</v>
      </c>
    </row>
    <row r="52" spans="1:5" ht="14.4" x14ac:dyDescent="0.3">
      <c r="A52" s="83"/>
      <c r="B52" s="91">
        <v>301</v>
      </c>
      <c r="C52" s="93" t="s">
        <v>61</v>
      </c>
      <c r="D52" s="90"/>
      <c r="E52" t="s">
        <v>231</v>
      </c>
    </row>
    <row r="53" spans="1:5" ht="14.4" x14ac:dyDescent="0.3">
      <c r="A53" s="83"/>
      <c r="B53" s="88">
        <v>302</v>
      </c>
      <c r="C53" s="93" t="s">
        <v>62</v>
      </c>
      <c r="D53" s="90"/>
      <c r="E53" t="s">
        <v>232</v>
      </c>
    </row>
    <row r="54" spans="1:5" ht="14.4" x14ac:dyDescent="0.3">
      <c r="A54" s="83"/>
      <c r="B54" s="91">
        <v>303</v>
      </c>
      <c r="C54" s="93" t="s">
        <v>63</v>
      </c>
      <c r="D54" s="90"/>
      <c r="E54" t="s">
        <v>233</v>
      </c>
    </row>
    <row r="55" spans="1:5" ht="14.4" x14ac:dyDescent="0.3">
      <c r="A55" s="83"/>
      <c r="B55" s="88">
        <v>304</v>
      </c>
      <c r="C55" s="93" t="s">
        <v>64</v>
      </c>
      <c r="D55" s="90"/>
      <c r="E55" t="s">
        <v>234</v>
      </c>
    </row>
    <row r="56" spans="1:5" ht="14.4" x14ac:dyDescent="0.3">
      <c r="A56" s="83"/>
      <c r="B56" s="91">
        <v>305</v>
      </c>
      <c r="C56" s="93" t="s">
        <v>65</v>
      </c>
      <c r="D56" s="90"/>
      <c r="E56" t="s">
        <v>235</v>
      </c>
    </row>
    <row r="57" spans="1:5" ht="14.4" x14ac:dyDescent="0.3">
      <c r="A57" s="83"/>
      <c r="B57" s="88">
        <v>306</v>
      </c>
      <c r="C57" s="93" t="s">
        <v>66</v>
      </c>
      <c r="D57" s="90"/>
      <c r="E57" t="s">
        <v>236</v>
      </c>
    </row>
    <row r="58" spans="1:5" ht="14.4" x14ac:dyDescent="0.3">
      <c r="A58" s="83"/>
      <c r="B58" s="91">
        <v>307</v>
      </c>
      <c r="C58" s="93" t="s">
        <v>67</v>
      </c>
      <c r="D58" s="90"/>
      <c r="E58" t="s">
        <v>237</v>
      </c>
    </row>
    <row r="59" spans="1:5" ht="14.4" x14ac:dyDescent="0.3">
      <c r="A59" s="83"/>
      <c r="B59" s="88">
        <v>308</v>
      </c>
      <c r="C59" s="93" t="s">
        <v>68</v>
      </c>
      <c r="D59" s="90"/>
      <c r="E59" t="s">
        <v>238</v>
      </c>
    </row>
    <row r="60" spans="1:5" ht="14.4" x14ac:dyDescent="0.3">
      <c r="A60" s="83"/>
      <c r="B60" s="91">
        <v>309</v>
      </c>
      <c r="C60" s="93" t="s">
        <v>69</v>
      </c>
      <c r="D60" s="90"/>
      <c r="E60" t="s">
        <v>239</v>
      </c>
    </row>
    <row r="61" spans="1:5" ht="14.4" x14ac:dyDescent="0.3">
      <c r="A61" s="83"/>
      <c r="B61" s="88">
        <v>310</v>
      </c>
      <c r="C61" s="93" t="s">
        <v>70</v>
      </c>
      <c r="D61" s="90"/>
      <c r="E61" t="s">
        <v>240</v>
      </c>
    </row>
    <row r="62" spans="1:5" ht="14.4" x14ac:dyDescent="0.3">
      <c r="A62" s="83"/>
      <c r="B62" s="91">
        <v>311</v>
      </c>
      <c r="C62" s="93" t="s">
        <v>71</v>
      </c>
      <c r="D62" s="90"/>
      <c r="E62" t="s">
        <v>241</v>
      </c>
    </row>
    <row r="63" spans="1:5" ht="14.4" customHeight="1" x14ac:dyDescent="0.3">
      <c r="A63" s="83"/>
      <c r="B63" s="88">
        <v>312</v>
      </c>
      <c r="C63" s="93" t="s">
        <v>72</v>
      </c>
      <c r="D63" s="90"/>
      <c r="E63" t="s">
        <v>242</v>
      </c>
    </row>
    <row r="64" spans="1:5" ht="14.4" x14ac:dyDescent="0.3">
      <c r="A64" s="83"/>
      <c r="B64" s="91">
        <v>313</v>
      </c>
      <c r="C64" s="93" t="s">
        <v>73</v>
      </c>
      <c r="D64" s="90"/>
      <c r="E64" t="s">
        <v>243</v>
      </c>
    </row>
    <row r="65" spans="1:5" ht="14.4" x14ac:dyDescent="0.3">
      <c r="A65" s="83"/>
      <c r="B65" s="88">
        <v>314</v>
      </c>
      <c r="C65" s="93" t="s">
        <v>74</v>
      </c>
      <c r="D65" s="90"/>
      <c r="E65" t="s">
        <v>244</v>
      </c>
    </row>
    <row r="66" spans="1:5" ht="14.4" x14ac:dyDescent="0.3">
      <c r="A66" s="83"/>
      <c r="B66" s="91">
        <v>315</v>
      </c>
      <c r="C66" s="93" t="s">
        <v>75</v>
      </c>
      <c r="D66" s="90"/>
      <c r="E66" t="s">
        <v>245</v>
      </c>
    </row>
    <row r="67" spans="1:5" ht="14.4" x14ac:dyDescent="0.3">
      <c r="A67" s="83"/>
      <c r="B67" s="88">
        <v>316</v>
      </c>
      <c r="C67" s="93" t="s">
        <v>76</v>
      </c>
      <c r="D67" s="90"/>
      <c r="E67" t="s">
        <v>246</v>
      </c>
    </row>
    <row r="68" spans="1:5" ht="14.4" x14ac:dyDescent="0.3">
      <c r="A68" s="83"/>
      <c r="B68" s="91">
        <v>317</v>
      </c>
      <c r="C68" s="93" t="s">
        <v>77</v>
      </c>
      <c r="D68" s="90"/>
      <c r="E68" t="s">
        <v>247</v>
      </c>
    </row>
    <row r="69" spans="1:5" ht="14.4" x14ac:dyDescent="0.3">
      <c r="A69" s="83"/>
      <c r="B69" s="88">
        <v>318</v>
      </c>
      <c r="C69" s="93" t="s">
        <v>78</v>
      </c>
      <c r="D69" s="90"/>
      <c r="E69" t="s">
        <v>248</v>
      </c>
    </row>
    <row r="70" spans="1:5" ht="14.4" x14ac:dyDescent="0.3">
      <c r="A70" s="83"/>
      <c r="B70" s="91">
        <v>319</v>
      </c>
      <c r="C70" s="93" t="s">
        <v>79</v>
      </c>
      <c r="D70" s="90"/>
      <c r="E70" t="s">
        <v>249</v>
      </c>
    </row>
    <row r="71" spans="1:5" ht="14.4" x14ac:dyDescent="0.3">
      <c r="A71" s="83"/>
      <c r="B71" s="88">
        <v>320</v>
      </c>
      <c r="C71" s="93" t="s">
        <v>80</v>
      </c>
      <c r="D71" s="90"/>
      <c r="E71" t="s">
        <v>250</v>
      </c>
    </row>
    <row r="72" spans="1:5" ht="14.4" x14ac:dyDescent="0.3">
      <c r="A72" s="83"/>
      <c r="B72" s="91">
        <v>321</v>
      </c>
      <c r="C72" s="93" t="s">
        <v>81</v>
      </c>
      <c r="D72" s="90"/>
      <c r="E72" t="s">
        <v>251</v>
      </c>
    </row>
    <row r="73" spans="1:5" ht="14.4" x14ac:dyDescent="0.3">
      <c r="A73" s="83"/>
      <c r="B73" s="88">
        <v>322</v>
      </c>
      <c r="C73" s="93" t="s">
        <v>82</v>
      </c>
      <c r="D73" s="90"/>
      <c r="E73" t="s">
        <v>252</v>
      </c>
    </row>
    <row r="74" spans="1:5" ht="14.4" x14ac:dyDescent="0.3">
      <c r="A74" s="83"/>
      <c r="B74" s="91">
        <v>323</v>
      </c>
      <c r="C74" s="93" t="s">
        <v>83</v>
      </c>
      <c r="D74" s="90"/>
      <c r="E74" t="s">
        <v>253</v>
      </c>
    </row>
    <row r="75" spans="1:5" ht="14.4" x14ac:dyDescent="0.3">
      <c r="A75" s="83"/>
      <c r="B75" s="88">
        <v>401</v>
      </c>
      <c r="C75" s="93" t="s">
        <v>84</v>
      </c>
      <c r="D75" s="90"/>
      <c r="E75" t="s">
        <v>254</v>
      </c>
    </row>
    <row r="76" spans="1:5" ht="14.4" x14ac:dyDescent="0.3">
      <c r="A76" s="83"/>
      <c r="B76" s="88">
        <v>402</v>
      </c>
      <c r="C76" s="93" t="s">
        <v>85</v>
      </c>
      <c r="D76" s="90"/>
      <c r="E76" t="s">
        <v>255</v>
      </c>
    </row>
    <row r="77" spans="1:5" ht="14.4" x14ac:dyDescent="0.3">
      <c r="A77" s="83"/>
      <c r="B77" s="88">
        <v>403</v>
      </c>
      <c r="C77" s="93" t="s">
        <v>86</v>
      </c>
      <c r="D77" s="90"/>
      <c r="E77" t="s">
        <v>256</v>
      </c>
    </row>
    <row r="78" spans="1:5" ht="14.4" x14ac:dyDescent="0.3">
      <c r="A78" s="83"/>
      <c r="B78" s="88">
        <v>404</v>
      </c>
      <c r="C78" s="93" t="s">
        <v>87</v>
      </c>
      <c r="D78" s="90"/>
      <c r="E78" t="s">
        <v>257</v>
      </c>
    </row>
    <row r="79" spans="1:5" ht="14.4" customHeight="1" x14ac:dyDescent="0.3">
      <c r="A79" s="83"/>
      <c r="B79" s="88">
        <v>405</v>
      </c>
      <c r="C79" s="93" t="s">
        <v>88</v>
      </c>
      <c r="D79" s="90"/>
      <c r="E79" t="s">
        <v>258</v>
      </c>
    </row>
    <row r="80" spans="1:5" ht="14.4" x14ac:dyDescent="0.3">
      <c r="A80" s="83"/>
      <c r="B80" s="88">
        <v>406</v>
      </c>
      <c r="C80" s="93" t="s">
        <v>89</v>
      </c>
      <c r="D80" s="90"/>
      <c r="E80" t="s">
        <v>259</v>
      </c>
    </row>
    <row r="81" spans="1:5" ht="14.4" x14ac:dyDescent="0.3">
      <c r="A81" s="83"/>
      <c r="B81" s="88">
        <v>407</v>
      </c>
      <c r="C81" s="93" t="s">
        <v>90</v>
      </c>
      <c r="D81" s="90"/>
      <c r="E81" t="s">
        <v>260</v>
      </c>
    </row>
    <row r="82" spans="1:5" ht="14.4" x14ac:dyDescent="0.3">
      <c r="A82" s="83"/>
      <c r="B82" s="88">
        <v>408</v>
      </c>
      <c r="C82" s="89" t="s">
        <v>91</v>
      </c>
      <c r="D82" s="90"/>
      <c r="E82" t="s">
        <v>261</v>
      </c>
    </row>
    <row r="83" spans="1:5" ht="14.4" x14ac:dyDescent="0.3">
      <c r="A83" s="83"/>
      <c r="B83" s="88">
        <v>409</v>
      </c>
      <c r="C83" s="89" t="s">
        <v>92</v>
      </c>
      <c r="D83" s="90"/>
      <c r="E83" t="s">
        <v>262</v>
      </c>
    </row>
    <row r="84" spans="1:5" ht="14.4" x14ac:dyDescent="0.3">
      <c r="A84" s="83"/>
      <c r="B84" s="88">
        <v>410</v>
      </c>
      <c r="C84" s="89" t="s">
        <v>93</v>
      </c>
      <c r="D84" s="90"/>
      <c r="E84" t="s">
        <v>263</v>
      </c>
    </row>
    <row r="85" spans="1:5" ht="14.4" x14ac:dyDescent="0.3">
      <c r="A85" s="83"/>
      <c r="B85" s="88">
        <v>411</v>
      </c>
      <c r="C85" s="89" t="s">
        <v>94</v>
      </c>
      <c r="D85" s="90"/>
      <c r="E85" t="s">
        <v>264</v>
      </c>
    </row>
    <row r="86" spans="1:5" ht="14.4" x14ac:dyDescent="0.3">
      <c r="A86" s="83"/>
      <c r="B86" s="88">
        <v>412</v>
      </c>
      <c r="C86" s="89" t="s">
        <v>95</v>
      </c>
      <c r="D86" s="90"/>
      <c r="E86" t="s">
        <v>265</v>
      </c>
    </row>
    <row r="87" spans="1:5" ht="14.4" x14ac:dyDescent="0.3">
      <c r="A87" s="83"/>
      <c r="B87" s="88">
        <v>413</v>
      </c>
      <c r="C87" s="99" t="s">
        <v>105</v>
      </c>
      <c r="D87" s="90"/>
      <c r="E87" t="s">
        <v>266</v>
      </c>
    </row>
    <row r="88" spans="1:5" ht="14.4" x14ac:dyDescent="0.3">
      <c r="A88" s="83"/>
      <c r="B88" s="88">
        <v>414</v>
      </c>
      <c r="C88" s="99" t="s">
        <v>103</v>
      </c>
      <c r="D88" s="90"/>
      <c r="E88" t="s">
        <v>267</v>
      </c>
    </row>
    <row r="89" spans="1:5" ht="14.4" x14ac:dyDescent="0.3">
      <c r="A89" s="83"/>
      <c r="B89" s="88">
        <v>415</v>
      </c>
      <c r="C89" s="100" t="s">
        <v>104</v>
      </c>
      <c r="D89" s="90"/>
      <c r="E89" t="s">
        <v>268</v>
      </c>
    </row>
    <row r="90" spans="1:5" ht="14.4" x14ac:dyDescent="0.3">
      <c r="A90" s="83"/>
      <c r="B90" s="88">
        <v>416</v>
      </c>
      <c r="C90" s="89" t="s">
        <v>96</v>
      </c>
      <c r="D90" s="90"/>
      <c r="E90" t="s">
        <v>269</v>
      </c>
    </row>
    <row r="91" spans="1:5" ht="14.4" x14ac:dyDescent="0.3">
      <c r="A91" s="83"/>
      <c r="B91" s="88">
        <v>417</v>
      </c>
      <c r="C91" s="89" t="s">
        <v>97</v>
      </c>
      <c r="D91" s="90"/>
      <c r="E91" t="s">
        <v>270</v>
      </c>
    </row>
    <row r="92" spans="1:5" ht="14.4" x14ac:dyDescent="0.3">
      <c r="A92" s="83"/>
      <c r="B92" s="88">
        <v>418</v>
      </c>
      <c r="C92" s="89" t="s">
        <v>98</v>
      </c>
      <c r="D92" s="90"/>
      <c r="E92" t="s">
        <v>271</v>
      </c>
    </row>
    <row r="93" spans="1:5" ht="14.4" x14ac:dyDescent="0.3">
      <c r="A93" s="83"/>
      <c r="B93" s="88">
        <v>419</v>
      </c>
      <c r="C93" s="89" t="s">
        <v>99</v>
      </c>
      <c r="D93" s="90"/>
      <c r="E93" t="s">
        <v>272</v>
      </c>
    </row>
    <row r="94" spans="1:5" ht="14.4" x14ac:dyDescent="0.3">
      <c r="A94" s="83"/>
      <c r="B94" s="88">
        <v>420</v>
      </c>
      <c r="C94" s="93" t="s">
        <v>100</v>
      </c>
      <c r="D94" s="90"/>
      <c r="E94" t="s">
        <v>273</v>
      </c>
    </row>
    <row r="95" spans="1:5" ht="14.4" x14ac:dyDescent="0.3">
      <c r="A95" s="83"/>
      <c r="B95" s="88">
        <v>421</v>
      </c>
      <c r="C95" s="93" t="s">
        <v>101</v>
      </c>
      <c r="D95" s="90"/>
      <c r="E95" t="s">
        <v>274</v>
      </c>
    </row>
    <row r="96" spans="1:5" ht="14.4" x14ac:dyDescent="0.3">
      <c r="A96" s="83"/>
      <c r="B96" s="88">
        <v>422</v>
      </c>
      <c r="C96" s="93" t="s">
        <v>102</v>
      </c>
      <c r="D96" s="90"/>
      <c r="E96" t="s">
        <v>275</v>
      </c>
    </row>
    <row r="97" spans="1:4" ht="14.4" x14ac:dyDescent="0.3">
      <c r="A97" s="83"/>
      <c r="B97" s="88"/>
      <c r="C97" s="93"/>
      <c r="D97" s="90"/>
    </row>
    <row r="98" spans="1:4" ht="14.4" x14ac:dyDescent="0.3">
      <c r="A98" s="83"/>
      <c r="B98" s="88"/>
      <c r="C98" s="89"/>
      <c r="D98" s="90"/>
    </row>
    <row r="99" spans="1:4" ht="14.4" x14ac:dyDescent="0.3">
      <c r="A99" s="83"/>
      <c r="B99" s="88"/>
      <c r="C99" s="89"/>
      <c r="D99" s="90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Parcour</vt:lpstr>
      <vt:lpstr>Judging sheet</vt:lpstr>
      <vt:lpstr>Rules</vt:lpstr>
      <vt:lpstr>Signs</vt:lpstr>
      <vt:lpstr>Parcour!Print_Area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ws017</dc:creator>
  <cp:lastModifiedBy>Tom</cp:lastModifiedBy>
  <cp:lastPrinted>2023-11-08T17:18:06Z</cp:lastPrinted>
  <dcterms:created xsi:type="dcterms:W3CDTF">2018-02-12T09:34:56Z</dcterms:created>
  <dcterms:modified xsi:type="dcterms:W3CDTF">2023-11-08T18:00:42Z</dcterms:modified>
</cp:coreProperties>
</file>